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MKAR 2025\"/>
    </mc:Choice>
  </mc:AlternateContent>
  <bookViews>
    <workbookView xWindow="0" yWindow="0" windowWidth="21600" windowHeight="9600" firstSheet="10" activeTab="14"/>
  </bookViews>
  <sheets>
    <sheet name="JAN" sheetId="1" r:id="rId1"/>
    <sheet name="FEB" sheetId="21" r:id="rId2"/>
    <sheet name="MARET" sheetId="22" r:id="rId3"/>
    <sheet name="APRIL " sheetId="23" r:id="rId4"/>
    <sheet name="MEI" sheetId="24" r:id="rId5"/>
    <sheet name="JUNI" sheetId="25" r:id="rId6"/>
    <sheet name="JULI" sheetId="26" r:id="rId7"/>
    <sheet name="AGUSTUS" sheetId="27" r:id="rId8"/>
    <sheet name="SEPTEMBER" sheetId="28" r:id="rId9"/>
    <sheet name="OKTOBER" sheetId="30" r:id="rId10"/>
    <sheet name="NOVEMBER" sheetId="31" r:id="rId11"/>
    <sheet name="DESEMBER " sheetId="32" r:id="rId12"/>
    <sheet name="rekap kebakaran" sheetId="11" r:id="rId13"/>
    <sheet name="rekap penyebab kebakaran detail" sheetId="19" r:id="rId14"/>
    <sheet name="Rekap Kerugian" sheetId="29" r:id="rId15"/>
  </sheets>
  <definedNames>
    <definedName name="_xlnm.Print_Area" localSheetId="14">'Rekap Kerugian'!$A$1:$D$26</definedName>
    <definedName name="_xlnm.Print_Area" localSheetId="13">'rekap penyebab kebakaran detail'!$A$1:$N$21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" i="32" l="1"/>
  <c r="C19" i="29" s="1" a="1"/>
  <c r="C19" i="29" s="1"/>
  <c r="C20" i="29" s="1"/>
  <c r="G14" i="31"/>
  <c r="D20" i="11" l="1"/>
  <c r="C20" i="11"/>
  <c r="H20" i="19"/>
  <c r="I20" i="19"/>
  <c r="J20" i="19"/>
  <c r="K20" i="19"/>
  <c r="L20" i="19"/>
  <c r="G13" i="30"/>
  <c r="C15" i="29"/>
  <c r="C14" i="29"/>
  <c r="G13" i="28"/>
  <c r="C16" i="29" s="1"/>
  <c r="G15" i="27"/>
  <c r="L7" i="1"/>
  <c r="G10" i="26"/>
  <c r="D19" i="29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<sst xmlns="http://schemas.openxmlformats.org/spreadsheetml/2006/main" count="1072" uniqueCount="528">
  <si>
    <t>REKAPITULASI PENANGGULANGAN KEBAKARAN DI KABUPATEN LEBAK</t>
  </si>
  <si>
    <t>BULAN JANUARI</t>
  </si>
  <si>
    <t>NO.</t>
  </si>
  <si>
    <t>HARI</t>
  </si>
  <si>
    <t xml:space="preserve">TANGGAL </t>
  </si>
  <si>
    <t>WAKTU KEJADIAN</t>
  </si>
  <si>
    <t xml:space="preserve">LOKASI KEJADIAN </t>
  </si>
  <si>
    <t>AKIBAT</t>
  </si>
  <si>
    <t>KERUGIAN</t>
  </si>
  <si>
    <t>OBJEK KERUGIAN</t>
  </si>
  <si>
    <t>KETERANGAN</t>
  </si>
  <si>
    <t>TOTAL KERUGIAN</t>
  </si>
  <si>
    <t>KABUPATEN LEBAK</t>
  </si>
  <si>
    <t>IWAN DARMAWAN, SE.,MM</t>
  </si>
  <si>
    <t>NIP. 198009212008011006</t>
  </si>
  <si>
    <t>a.n KEPALA SATUAN POLISI PAMONG PRAJA</t>
  </si>
  <si>
    <t>DAN PEMADAM KEBAKARAN</t>
  </si>
  <si>
    <t>NO</t>
  </si>
  <si>
    <t>BULAN</t>
  </si>
  <si>
    <t>PENANGGULANGAN KEBAKARAN</t>
  </si>
  <si>
    <t>TERTANGGULANGI</t>
  </si>
  <si>
    <t>TIDAK TERTANGGULANGI</t>
  </si>
  <si>
    <t>JANUARI</t>
  </si>
  <si>
    <t>FEBRUARI</t>
  </si>
  <si>
    <t xml:space="preserve">MARET </t>
  </si>
  <si>
    <t>APRIL</t>
  </si>
  <si>
    <t>MEI</t>
  </si>
  <si>
    <t xml:space="preserve">JUNI </t>
  </si>
  <si>
    <t>TOTAL</t>
  </si>
  <si>
    <t xml:space="preserve">REKAPITULASI DATA </t>
  </si>
  <si>
    <t>PENANGGULANGAN BENCANA KEBAKARAN</t>
  </si>
  <si>
    <t xml:space="preserve">DI WILAYAH KABUPATEN LEBAK </t>
  </si>
  <si>
    <t>JULI</t>
  </si>
  <si>
    <t>AGUSTUS</t>
  </si>
  <si>
    <t>SEPTEMBER</t>
  </si>
  <si>
    <t>OKTOBER</t>
  </si>
  <si>
    <t>NOVEMBER</t>
  </si>
  <si>
    <t>DESEMBER</t>
  </si>
  <si>
    <t>KEPALA BIDANG PEMADAM KEBAKARAN</t>
  </si>
  <si>
    <t/>
  </si>
  <si>
    <t>PENYEBAB KEBAKARAN</t>
  </si>
  <si>
    <t>KONSLETING LISTRIK</t>
  </si>
  <si>
    <t>PEMILIK/PELAPOR</t>
  </si>
  <si>
    <t>TUNGKU MASAK</t>
  </si>
  <si>
    <t>LEDAKAN/ KEBOCORAN TABUNG GAS</t>
  </si>
  <si>
    <t>PEMBAKARAN SAMPAH / LAHAN/ LIMBAH</t>
  </si>
  <si>
    <t>Tertanggulangi</t>
  </si>
  <si>
    <t>MINGGU</t>
  </si>
  <si>
    <r>
      <rPr>
        <sz val="11"/>
        <color theme="1"/>
        <rFont val="Calibri"/>
        <family val="2"/>
      </rPr>
      <t>±</t>
    </r>
    <r>
      <rPr>
        <sz val="11"/>
        <color theme="1"/>
        <rFont val="Times New Roman"/>
        <family val="1"/>
      </rPr>
      <t xml:space="preserve"> Rp. 30.000.000</t>
    </r>
  </si>
  <si>
    <t>(SEPT TGL 10)</t>
  </si>
  <si>
    <t>02.33 Wib</t>
  </si>
  <si>
    <t>Kp. Sindang Patih RT 002/RW 003 Kandang Sapi, Kec.Cijaku Kab.Lebak Banten.</t>
  </si>
  <si>
    <t xml:space="preserve">Obat Nyamuk Membakar Kasur </t>
  </si>
  <si>
    <t xml:space="preserve">2 Kobong Pesantren </t>
  </si>
  <si>
    <t>H. Dudin</t>
  </si>
  <si>
    <t>Rangkasbitung, 31 Januari 2025</t>
  </si>
  <si>
    <t>TAHUN 2025</t>
  </si>
  <si>
    <t>KAMIS</t>
  </si>
  <si>
    <t>11.30 Wib</t>
  </si>
  <si>
    <t>Kantor DPRD Kabupaten Lebak</t>
  </si>
  <si>
    <t>Konsleting Listrik</t>
  </si>
  <si>
    <t>1 KWH</t>
  </si>
  <si>
    <t>SENIN</t>
  </si>
  <si>
    <t>06-01-2025</t>
  </si>
  <si>
    <t>18.07 Wib</t>
  </si>
  <si>
    <t>Kebocoran Tabung Gas Elpiji</t>
  </si>
  <si>
    <t>1 Unit Rumah</t>
  </si>
  <si>
    <t>JUM'AT</t>
  </si>
  <si>
    <t>10-01-2025</t>
  </si>
  <si>
    <t>23-44 Wib</t>
  </si>
  <si>
    <t>Kp. Cibeber Desa Ciijengkol Kec. Cilograng,</t>
  </si>
  <si>
    <t>20-37 Wib</t>
  </si>
  <si>
    <t>23-01-2025</t>
  </si>
  <si>
    <t>GI Rangkas Baru, Jl. Siliwangi, Kp. Cileweung, Ds. Rangkasbitung Timur, Kec. Rangkasbitung, Kab. Lebak</t>
  </si>
  <si>
    <t>Mobil Terbakar di Distrik PLN</t>
  </si>
  <si>
    <t>1 Unit Mobil</t>
  </si>
  <si>
    <t>Erwin Hermansyah (30 Thn)</t>
  </si>
  <si>
    <t>Tidak Tertanggulangi (Tidak ada Laporan)</t>
  </si>
  <si>
    <t>± RP. 15.000.000</t>
  </si>
  <si>
    <t>±  Rp. 150.000.000</t>
  </si>
  <si>
    <t>±  Rp. 50.000.000</t>
  </si>
  <si>
    <t>± Rp. 50.000.000</t>
  </si>
  <si>
    <t>Rp.295.000.000</t>
  </si>
  <si>
    <t>BULAN FEBRUARI</t>
  </si>
  <si>
    <t>SELASA</t>
  </si>
  <si>
    <t>04-02-2025</t>
  </si>
  <si>
    <t>05-01-2025</t>
  </si>
  <si>
    <t>09-01-2025</t>
  </si>
  <si>
    <t xml:space="preserve">Toko fotocopy BSM, jl. Hardiwinangun
</t>
  </si>
  <si>
    <t xml:space="preserve">konsleting listrik (dispenser) </t>
  </si>
  <si>
    <t>04.00 WIB</t>
  </si>
  <si>
    <r>
      <rPr>
        <sz val="11"/>
        <color theme="1"/>
        <rFont val="Calibri"/>
        <family val="2"/>
      </rPr>
      <t>±</t>
    </r>
    <r>
      <rPr>
        <sz val="11"/>
        <color theme="1"/>
        <rFont val="Times New Roman"/>
        <family val="1"/>
      </rPr>
      <t xml:space="preserve"> Rp. 50.000.000</t>
    </r>
  </si>
  <si>
    <t>Yono</t>
  </si>
  <si>
    <t>Rangkasbitung, Jl. Ra. Kartini No.45-47, Muara Ciujung Tim., Kec. Rangkasbitung, Kabupaten Lebak, Banten 42318</t>
  </si>
  <si>
    <t>RABU</t>
  </si>
  <si>
    <t>12-02-2025</t>
  </si>
  <si>
    <t>12.27 WIB</t>
  </si>
  <si>
    <t>Kp. Sisongom Kec.Malingping</t>
  </si>
  <si>
    <t>-</t>
  </si>
  <si>
    <t>Barok</t>
  </si>
  <si>
    <t>JUMAT</t>
  </si>
  <si>
    <t>14-02-2025</t>
  </si>
  <si>
    <t xml:space="preserve"> 23.29 WIB</t>
  </si>
  <si>
    <t xml:space="preserve"> Korsleting Listrik </t>
  </si>
  <si>
    <t>± Rp. 80.000.000</t>
  </si>
  <si>
    <t>Kp. Pasir Babakan Rt/Rw. 001/014 Kel. Muara Ciujung Timur Kec. Rangkasbitung Kab. Lebak.</t>
  </si>
  <si>
    <t>Rumah Beserta Isinya</t>
  </si>
  <si>
    <t>Marunah</t>
  </si>
  <si>
    <t>Kebakaran Lahan</t>
  </si>
  <si>
    <t>SABTU</t>
  </si>
  <si>
    <t>15-02-2025</t>
  </si>
  <si>
    <t xml:space="preserve">02.25 WIB </t>
  </si>
  <si>
    <t>Obat Nyamuk</t>
  </si>
  <si>
    <t>Hj. Emah</t>
  </si>
  <si>
    <t>Rangkasbitung, 28 Februari 2025</t>
  </si>
  <si>
    <t>Kp. Cibeyeh RT 001/RW 001 Desa Bolang, Kecamatan Malingping kab. Lebak</t>
  </si>
  <si>
    <t>16-02-2025</t>
  </si>
  <si>
    <t>17:10 WIB</t>
  </si>
  <si>
    <t>± Rp. 107.400.000</t>
  </si>
  <si>
    <t>Kp. Bujal Desa Cipanas Kec. Cipanas</t>
  </si>
  <si>
    <t xml:space="preserve">Konsleting listrik </t>
  </si>
  <si>
    <t>Toko Sembako Beserta Isinya</t>
  </si>
  <si>
    <t>Abdul Rasyid, SE</t>
  </si>
  <si>
    <t>22-02-2025</t>
  </si>
  <si>
    <t>17.30 WIB</t>
  </si>
  <si>
    <t>Kp. Cidahu Rt.002/Rw.001, Desa Karangkamulyan, Kecamatan Cihara</t>
  </si>
  <si>
    <t>Satunah (62 Thn)</t>
  </si>
  <si>
    <t>Tidak Tertanggulangi (tidak ada laporan)</t>
  </si>
  <si>
    <t>1 Unit rumah</t>
  </si>
  <si>
    <t>13-03-2025</t>
  </si>
  <si>
    <t>05.28 WIB</t>
  </si>
  <si>
    <t>BTN Pepabri Blok A 10, Kp. Bojongleles, Kec. Rangkasbitung, Kab. Lebak.</t>
  </si>
  <si>
    <t>Kebocoran Gas Elpiji</t>
  </si>
  <si>
    <t>± Rp. 8.000.000</t>
  </si>
  <si>
    <t xml:space="preserve">Plafon atap rumah </t>
  </si>
  <si>
    <t>Ade Solih</t>
  </si>
  <si>
    <t>BULAN MARET</t>
  </si>
  <si>
    <t>Rangkasbitung, 31 Maret 2025</t>
  </si>
  <si>
    <t>BULANAPRIL</t>
  </si>
  <si>
    <t>10-04-2025</t>
  </si>
  <si>
    <t>10-30 WIB</t>
  </si>
  <si>
    <t>Kp. Cihamerag, RT 004/RW 002 Desa Kadurahayu, Kecamatan Bojongmanik, Kabupaten Lebak</t>
  </si>
  <si>
    <t>± Rp. 200.000.000</t>
  </si>
  <si>
    <t>3 Rumah dan isinya</t>
  </si>
  <si>
    <t>1. Sahudin
2. Rohim
3. Tita</t>
  </si>
  <si>
    <t>Rangkasbitung, 30 April 2025</t>
  </si>
  <si>
    <t>12-04-2025</t>
  </si>
  <si>
    <t>17.46  WIB</t>
  </si>
  <si>
    <t xml:space="preserve"> Kp. Cigalempong RT.003/RW 001 Desa nameng Kecamatan Rangkasbitung
</t>
  </si>
  <si>
    <t>Rumah dan Isisnya</t>
  </si>
  <si>
    <t>Evi</t>
  </si>
  <si>
    <t>14-04-2025</t>
  </si>
  <si>
    <t>05.30 WIB</t>
  </si>
  <si>
    <t xml:space="preserve">Kp. Cisonggom RT. 02 RW. 01 desa Parungsari kecamatan Sajira </t>
  </si>
  <si>
    <t>± Rp. 150.000.000</t>
  </si>
  <si>
    <t>Kios Laundry dan Perlengkapan Laundry</t>
  </si>
  <si>
    <t>H. Samlawi</t>
  </si>
  <si>
    <t>Perum Royal Garden (Ona), Kel. Rangkasbitung Timur, Kec. Rangkasbitung, Kab. Lebak.</t>
  </si>
  <si>
    <t>12.44 WIB</t>
  </si>
  <si>
    <t>Triyoga Fajarino</t>
  </si>
  <si>
    <t>18-04-2025</t>
  </si>
  <si>
    <t>24-04-2025</t>
  </si>
  <si>
    <t>13.40 WIB</t>
  </si>
  <si>
    <t>Kp.Ciwaru RT. 002/RW.008,  Desa Bayah Barat Kec. Bayah</t>
  </si>
  <si>
    <t>± Rp.400.000</t>
  </si>
  <si>
    <t>Peralatan Dapur</t>
  </si>
  <si>
    <t>Neng Yanti Sari dewi</t>
  </si>
  <si>
    <t>25-04-2025</t>
  </si>
  <si>
    <t>09.15 WIB</t>
  </si>
  <si>
    <t xml:space="preserve">Jln.Sunan Kalijaga Lewiranjii
</t>
  </si>
  <si>
    <t>Kebakaran Kendaraan Motor</t>
  </si>
  <si>
    <t>Muhammad Deni Setiawan</t>
  </si>
  <si>
    <t>± Rp.18.000.000</t>
  </si>
  <si>
    <t>23.00 WIB</t>
  </si>
  <si>
    <t>Kp.Papanggo Citeras, Kec. Rangkasbitung</t>
  </si>
  <si>
    <t>Kebakaran PT.  Karya Alam</t>
  </si>
  <si>
    <t>Mesin dan Bahan Baku</t>
  </si>
  <si>
    <t xml:space="preserve">Gunardi </t>
  </si>
  <si>
    <t>27-04-2025</t>
  </si>
  <si>
    <t>17.00 WIB</t>
  </si>
  <si>
    <t>± Rp.10.000.000</t>
  </si>
  <si>
    <t>Rumah dan isinya</t>
  </si>
  <si>
    <t xml:space="preserve">Dedi Kurniawan </t>
  </si>
  <si>
    <t>03-05-2025</t>
  </si>
  <si>
    <t>13.19 WIB</t>
  </si>
  <si>
    <t xml:space="preserve">Kp. Sumurpicung RT. 006 RW. 002 desa Baros kecamatan warunggunung </t>
  </si>
  <si>
    <t>± Rp. 35.000.000</t>
  </si>
  <si>
    <t>1 Kobong Pesantren</t>
  </si>
  <si>
    <t>Abdul Basit</t>
  </si>
  <si>
    <t>10-05-2025</t>
  </si>
  <si>
    <t>14.03 WIB</t>
  </si>
  <si>
    <t>PT Sejin Guitar, Jl. Profesor DR. Insinyur Soetami, Citeras, Rangkasbitung, Lebak Regency, Banten 42312</t>
  </si>
  <si>
    <t>Pembakaran Sampah</t>
  </si>
  <si>
    <t>Lahan Kosong terbakar</t>
  </si>
  <si>
    <t>Iwan</t>
  </si>
  <si>
    <t>15-05-2025</t>
  </si>
  <si>
    <t>KP. Angsana, Desa Cikatapis, Kecamatan kalanganyar.</t>
  </si>
  <si>
    <t>18.00 WIB</t>
  </si>
  <si>
    <t>Puntung Rokok</t>
  </si>
  <si>
    <t>± Rp. 10.000.000</t>
  </si>
  <si>
    <t>Rumah</t>
  </si>
  <si>
    <t>Aminah</t>
  </si>
  <si>
    <t>KP. Jampang Hilir Desa Margaluyu Kecamatan Cimarga</t>
  </si>
  <si>
    <t>Samsuri (45 Thn)</t>
  </si>
  <si>
    <t>Kompor Gas Yang Lupa Dimatikan</t>
  </si>
  <si>
    <t xml:space="preserve">22.30 WIB </t>
  </si>
  <si>
    <t>± Rp. 70.000.000</t>
  </si>
  <si>
    <t>17-05-2025</t>
  </si>
  <si>
    <t>Kp.Cingagoler RT.01/04  Desa Panyaungan Kecamatan Cihara Kabupaten Lebak.</t>
  </si>
  <si>
    <t>- 3 Unit Laptop
- 3 Buah Lemari
- Dokumen Persyaratan Haji</t>
  </si>
  <si>
    <t>Moh.Yamin</t>
  </si>
  <si>
    <t>19.15 WIB</t>
  </si>
  <si>
    <t>Kp. Pasir Tangkil RT 002/3 Desa Bangkonol Kec. Kroncong Kab. Pandeglang</t>
  </si>
  <si>
    <t>Endud</t>
  </si>
  <si>
    <t>± Rp. 45.000.000</t>
  </si>
  <si>
    <t>18-05-2025</t>
  </si>
  <si>
    <t>15.25 WIB</t>
  </si>
  <si>
    <t>Kebakaran Lahan Kosong</t>
  </si>
  <si>
    <t>Ade</t>
  </si>
  <si>
    <t xml:space="preserve">Kp Cileweng  Desa Rangkasbitung timur </t>
  </si>
  <si>
    <t>BULAN MEI</t>
  </si>
  <si>
    <t>Rangkasbitung, 31 Mei 2025</t>
  </si>
  <si>
    <t>BULAN JUNI</t>
  </si>
  <si>
    <t>01-06-2025</t>
  </si>
  <si>
    <t>03.11 WIB</t>
  </si>
  <si>
    <t>Warunggunung di depan gerasi mobil truk bapak JB, KEC. Warunggunung</t>
  </si>
  <si>
    <t>Uni (60 Thn)</t>
  </si>
  <si>
    <t>Kebakaran Rumah Semi Permanen</t>
  </si>
  <si>
    <t>Kp.Situpotong, Desa Sukaraja, Kecamatan Malingping kab.lebak</t>
  </si>
  <si>
    <t>Rp. 8.000.0000</t>
  </si>
  <si>
    <t>Rp. 337.400.000</t>
  </si>
  <si>
    <t xml:space="preserve"> </t>
  </si>
  <si>
    <t>13-06-2025</t>
  </si>
  <si>
    <t>11.45 WIB</t>
  </si>
  <si>
    <t>Kp.Babakan RT.09 RW. 01 Ds. Sipayung Kec.Cipanas</t>
  </si>
  <si>
    <t>Asep (56 Thn)</t>
  </si>
  <si>
    <t>± Rp. 15.000.000</t>
  </si>
  <si>
    <t>Rumah Kosong</t>
  </si>
  <si>
    <t>Kp. Warungsugan, Desa Cilegongilir, Kec. Banjarsari, Kab. Lebak, BANTEN.</t>
  </si>
  <si>
    <t>14-06-2025</t>
  </si>
  <si>
    <t>21.05 WIB</t>
  </si>
  <si>
    <t>Rumah dari bammbu</t>
  </si>
  <si>
    <t>Triyono</t>
  </si>
  <si>
    <t>Tidak Tertanggulangi (tidak ada laporan dan lokasi sulit masuk unit)</t>
  </si>
  <si>
    <t>08-06-2025</t>
  </si>
  <si>
    <t xml:space="preserve"> 21.28 WIB.</t>
  </si>
  <si>
    <t>Kp. Tutul Desa Citeras, Kec. Rangkasbitung, Kab. Lebak, BANTEN.</t>
  </si>
  <si>
    <t>Cindy (24)</t>
  </si>
  <si>
    <t>29-06-2025</t>
  </si>
  <si>
    <t xml:space="preserve"> 14.00 WIB</t>
  </si>
  <si>
    <t>Kp. Cicalung Rt 3 Rw 7 Desa Mekarjaya Kec. Panggarangan.</t>
  </si>
  <si>
    <t>± Rp. 55.000.000</t>
  </si>
  <si>
    <t>Rumah dari bambu serta prabot</t>
  </si>
  <si>
    <t xml:space="preserve">Suharja (55) </t>
  </si>
  <si>
    <t>Tidak Tertanggulangi (tidak ada laporan saat kejadian)</t>
  </si>
  <si>
    <t>Rangkasbitung,30 Juni 2025</t>
  </si>
  <si>
    <t>Rp.170.000.000</t>
  </si>
  <si>
    <t>Rp. 608.400.000</t>
  </si>
  <si>
    <r>
      <t xml:space="preserve">Total Kerugian Materiil </t>
    </r>
    <r>
      <rPr>
        <sz val="11"/>
        <color theme="1" tint="4.9989318521683403E-2"/>
        <rFont val="Calibri"/>
        <family val="2"/>
      </rPr>
      <t xml:space="preserve">± Rp. 1.628.800.000 </t>
    </r>
    <r>
      <rPr>
        <sz val="11"/>
        <color theme="1" tint="4.9989318521683403E-2"/>
        <rFont val="Calibri"/>
        <family val="2"/>
        <scheme val="minor"/>
      </rPr>
      <t>(JAN S.D JUNI)</t>
    </r>
  </si>
  <si>
    <t xml:space="preserve">Tidak tertanggulangi (Tengki kosong karena bocor dan portable tidak fungsi, alat darurat pakai alkon terkadang lambat beroprasi </t>
  </si>
  <si>
    <t xml:space="preserve">BULAN JULI </t>
  </si>
  <si>
    <t xml:space="preserve">Kampung Jangan desa asem kecamatan Cibadak </t>
  </si>
  <si>
    <t>05-07-2025</t>
  </si>
  <si>
    <t>10.37 WIB</t>
  </si>
  <si>
    <t>Konsleting Mesin</t>
  </si>
  <si>
    <t>1 Unir Mobil</t>
  </si>
  <si>
    <t xml:space="preserve">Wahyudin </t>
  </si>
  <si>
    <t>Rangkasbitung, 31 Juli 2025</t>
  </si>
  <si>
    <t>Kampung Pasir erih,kecamatan Cibadak , desa, Panyangcangan</t>
  </si>
  <si>
    <t>12-07-2025</t>
  </si>
  <si>
    <t xml:space="preserve"> 16.45  WIB</t>
  </si>
  <si>
    <t>- Kebakaran Lahan
- Bengkel Motor</t>
  </si>
  <si>
    <t>Membakar Sampah</t>
  </si>
  <si>
    <t>Marthen. G Prombos</t>
  </si>
  <si>
    <t>03.38 WIB</t>
  </si>
  <si>
    <t>23-07-2025</t>
  </si>
  <si>
    <t>bengkel Planet Ban Kp. Lebak picung kelurahan cijoro Lebak kecamatan Rangkasbitung</t>
  </si>
  <si>
    <t>Kabel Listrik dan CCTV</t>
  </si>
  <si>
    <t>Maman</t>
  </si>
  <si>
    <t>OBJEK YANG TERBAKAR</t>
  </si>
  <si>
    <t>LAINYA</t>
  </si>
  <si>
    <t>RUMAH</t>
  </si>
  <si>
    <t>GEDUNG</t>
  </si>
  <si>
    <t xml:space="preserve">KENDARAN </t>
  </si>
  <si>
    <t>LAHAN</t>
  </si>
  <si>
    <t xml:space="preserve">Dispenser, Mesin fotocopy dan Kipas angin. </t>
  </si>
  <si>
    <t>WARALABA/TOKO</t>
  </si>
  <si>
    <t xml:space="preserve">1 Buah Unit </t>
  </si>
  <si>
    <t>PENYEBAB KEBAKARAN DAN OBJEK YANG TERBAKAR</t>
  </si>
  <si>
    <t>29-07-2025</t>
  </si>
  <si>
    <t>Kp. Godang timur Rt/rw. 08/02 Ds. Taman jaya, Kec. Cikulur Kab. Lebak</t>
  </si>
  <si>
    <t>20.15 WIB</t>
  </si>
  <si>
    <t>Sanwani</t>
  </si>
  <si>
    <t>Tidak Tertanggulangi (Laporan diterima setelah 1 Jam kejadian Kebakaran)</t>
  </si>
  <si>
    <t>Kp. Cibokor Kecamatan sajira</t>
  </si>
  <si>
    <t>Madyudin</t>
  </si>
  <si>
    <t>18.59 WIB</t>
  </si>
  <si>
    <t>02-08-2025</t>
  </si>
  <si>
    <t>BULAN AGUSTUS</t>
  </si>
  <si>
    <t>Rangkasbitung, 31 Agustus 2025</t>
  </si>
  <si>
    <t>`</t>
  </si>
  <si>
    <t>06-08-2025</t>
  </si>
  <si>
    <t>21.54 WIB</t>
  </si>
  <si>
    <t>Kp. Cijoro bendungan  Rt/rw. 02/09 Ds. Rangkasbitung timur, Kec. Rangkasbitung Kab. Lebak</t>
  </si>
  <si>
    <t>Konsleting</t>
  </si>
  <si>
    <t>1 Unit Motor</t>
  </si>
  <si>
    <t>Rusnadiansah</t>
  </si>
  <si>
    <t>08-08-2025</t>
  </si>
  <si>
    <t>18.31 WIB</t>
  </si>
  <si>
    <t xml:space="preserve">Kp. Cibahbul RT. 01 RW 01 desa Rangkasbitung timur kecamatan Rangkasbitung </t>
  </si>
  <si>
    <t>Lupa mematika Kompor Gas</t>
  </si>
  <si>
    <t>04:20 WIB</t>
  </si>
  <si>
    <t>Kp. Sukamanah, RT. 01/RW. 03, Desa Mekarsari, Kec. Rangkasbitung, LEBAK-BANTEN.</t>
  </si>
  <si>
    <t>Pembakaran Limbah</t>
  </si>
  <si>
    <t>Pabrik Pemotongan Kayu</t>
  </si>
  <si>
    <t>Marjonan Ginting,</t>
  </si>
  <si>
    <t>11-08-2025</t>
  </si>
  <si>
    <t>19.36 WIB</t>
  </si>
  <si>
    <t xml:space="preserve"> Kp. Pasir Nangka desa pasir tanjung kecamatan Rangkasbitung kabupaten Lebak </t>
  </si>
  <si>
    <t>Unit Toko Fotocopy dan Perlatanya</t>
  </si>
  <si>
    <t>Achmad</t>
  </si>
  <si>
    <t>Tertanggulangi (tapi Laporan di terima 20 menit setelah kejadian)</t>
  </si>
  <si>
    <t>14.30 WIB</t>
  </si>
  <si>
    <t xml:space="preserve">kp. Cibeureum desa aweh kecamatan kalanganyar </t>
  </si>
  <si>
    <t>Konseleting Listrik</t>
  </si>
  <si>
    <t>Kebakaran Kabel listrik</t>
  </si>
  <si>
    <t xml:space="preserve"> Rika Amelia</t>
  </si>
  <si>
    <t>15-08-2025</t>
  </si>
  <si>
    <t>19-08-2025</t>
  </si>
  <si>
    <t>Kp. Cibeureum Girang RT/RW 01/01, Desa Cibeureum, Kec. Cijaku, Kab. Lebak</t>
  </si>
  <si>
    <t>07.30 WIB</t>
  </si>
  <si>
    <t>Tungku Masak yang menyambar korpor gas</t>
  </si>
  <si>
    <t>5 Unit Rumah</t>
  </si>
  <si>
    <t>1. Ibu Sutiah 60 Th
2. Sukarta 52 Th
3. M.Roaid 52 Th
4. Jahuri 55 Th</t>
  </si>
  <si>
    <t>23-08-2025</t>
  </si>
  <si>
    <t xml:space="preserve"> 21:30 WIB</t>
  </si>
  <si>
    <t xml:space="preserve">Sela W </t>
  </si>
  <si>
    <t xml:space="preserve">TPA Jembatan 2 </t>
  </si>
  <si>
    <t>Dikhawatikan api merambat ke saluran listrik</t>
  </si>
  <si>
    <t>15.04 WIB</t>
  </si>
  <si>
    <t xml:space="preserve">PT Sejin Guitar, Jl. Profesor DR. Insinyur Soetami, Citeras, Rangkasbitung, Lebak Regency, Banten 42312 </t>
  </si>
  <si>
    <t>Mesin Produksi da bangunan</t>
  </si>
  <si>
    <t>Tertanggulang</t>
  </si>
  <si>
    <t>Restu</t>
  </si>
  <si>
    <t>Saepudin</t>
  </si>
  <si>
    <t>BULAN SEPTEMBER</t>
  </si>
  <si>
    <t>02-09-2025</t>
  </si>
  <si>
    <t>01.30 WIB</t>
  </si>
  <si>
    <t>Rumah dan tempat usaha ayam goreng</t>
  </si>
  <si>
    <t>Yayat</t>
  </si>
  <si>
    <t>Jl. Rt Hardiwinangun No.24, Muara Ciujung Tim., Kec. Rangkasbitung, Kabupaten Lebak, Banten 42314 (Chiken Geprek Depan SMA 1)</t>
  </si>
  <si>
    <t>19.00  WIB</t>
  </si>
  <si>
    <t xml:space="preserve">JL. Kuncoro Jakti No 34 Kel Cijoro Pasir Kec. RANGKASBITUNG </t>
  </si>
  <si>
    <t>Dapur Samin Bunda Mirfat</t>
  </si>
  <si>
    <t>Nuri</t>
  </si>
  <si>
    <t>16-09-2025</t>
  </si>
  <si>
    <t>12.00 WIB</t>
  </si>
  <si>
    <t>Kp.Sukahujan Rt.003 Rw.008 Ds.Pondok Panjang Kec.Cihara Kab.Lebak Prov.Banten</t>
  </si>
  <si>
    <t>1. Kasmin (60)
2. Andi (25)</t>
  </si>
  <si>
    <t>Rp. 210.000.000</t>
  </si>
  <si>
    <t>KERUGIAN AKIBAT KEJADIAN KEBAKARAN</t>
  </si>
  <si>
    <t>23 - 09 - 2025</t>
  </si>
  <si>
    <t>16.34 WIB</t>
  </si>
  <si>
    <t>kp. Salahaur kel. cijoro lebak kecamatan Rangkasbitung kabupaten Lebak</t>
  </si>
  <si>
    <t>H. Kudri</t>
  </si>
  <si>
    <t>26-09-2025</t>
  </si>
  <si>
    <t>19.45 WIB</t>
  </si>
  <si>
    <t>Alun-alun Cisungsang</t>
  </si>
  <si>
    <t>Kebocoran Tabung gas</t>
  </si>
  <si>
    <t>abah</t>
  </si>
  <si>
    <t>30-09-2025</t>
  </si>
  <si>
    <t>00.00 WIB</t>
  </si>
  <si>
    <t>Kp. Ciwaru RT 003/008 Desa Bayah Barat Kec. Bayah Kab. Lebak</t>
  </si>
  <si>
    <t>Koko (50 )</t>
  </si>
  <si>
    <t>30-09-2026</t>
  </si>
  <si>
    <t>07.00 WIB</t>
  </si>
  <si>
    <t xml:space="preserve"> Kp. Sukamekarsari, Desa Pariuk, Kec. Kalanganyar, Lebak-Banten.</t>
  </si>
  <si>
    <t>Nungsih (35 )</t>
  </si>
  <si>
    <t>09-08-2025</t>
  </si>
  <si>
    <t>24-08-2025</t>
  </si>
  <si>
    <t>1. Epon
2.Edi Junaedi</t>
  </si>
  <si>
    <t>Tidak Tertanggulangi (Laporan diterima setelah 40 menit kejadian Kebakaran)</t>
  </si>
  <si>
    <t>Tertanggulangi ( Lokasi Kejadian Cukup Jauh)</t>
  </si>
  <si>
    <t>BULAN OKTOBER</t>
  </si>
  <si>
    <t>Rangkasbitung, 30 Oktober 2025</t>
  </si>
  <si>
    <t>08-10-2025</t>
  </si>
  <si>
    <t xml:space="preserve"> 21.45 WIB</t>
  </si>
  <si>
    <t>Kp. Cikatomas RT 001/001 Desa cikatomas Kec. Cilograng Kab. Lebak</t>
  </si>
  <si>
    <t>Warung Kopi</t>
  </si>
  <si>
    <t>Asep (25 Thn)</t>
  </si>
  <si>
    <t>Tertanggulangi (Kondisi jalan yang berliku dan menanjak)</t>
  </si>
  <si>
    <t>13-10-2025</t>
  </si>
  <si>
    <t xml:space="preserve">10.15 WIB </t>
  </si>
  <si>
    <t>Kp. Kp.angsana, Ds. Cikatapis, Kec. Kalanganyar Kab. Lebak</t>
  </si>
  <si>
    <t>Kebocoran Gas</t>
  </si>
  <si>
    <t>- Tabung Gas
- Peralatan Dapur</t>
  </si>
  <si>
    <t>Indriyani</t>
  </si>
  <si>
    <t>16-10-2025</t>
  </si>
  <si>
    <t>24. 00 WIB</t>
  </si>
  <si>
    <t>Kp. Sawah Rt. 004 Rw. 002 Desa Sangiang.</t>
  </si>
  <si>
    <t xml:space="preserve">1. Rumah dan isinya
2. Motor Vega R 1 Unit
3. Uang tunai 4 jt
</t>
  </si>
  <si>
    <t>Agus</t>
  </si>
  <si>
    <t>Tidak Tertanggulangi (Karena tidak ada laporan)</t>
  </si>
  <si>
    <t>18-10-2025</t>
  </si>
  <si>
    <t xml:space="preserve">Pom Cirende </t>
  </si>
  <si>
    <t>Saeful Musabik</t>
  </si>
  <si>
    <t>Kompresor Nitrogen</t>
  </si>
  <si>
    <t>00.25 WIB</t>
  </si>
  <si>
    <t>25-10-2025</t>
  </si>
  <si>
    <t>13.45 WIB</t>
  </si>
  <si>
    <t>Kp. Citapen RT 003 RW 003 Desa Ciuyah Kec. Sajira Kab. Lebak</t>
  </si>
  <si>
    <t>Kuswoyo</t>
  </si>
  <si>
    <t>Perusahaan Peternakan Ayam</t>
  </si>
  <si>
    <t>25-10-2026</t>
  </si>
  <si>
    <t>30-10-2025</t>
  </si>
  <si>
    <t>18.30 WIB</t>
  </si>
  <si>
    <t xml:space="preserve"> Kp. Ciunek Rt. 002 Rw. 004  Ds. Kujangsari Kec. Cileles Kab. Lebak, </t>
  </si>
  <si>
    <t>1. Nuryati
2. Rohim</t>
  </si>
  <si>
    <t xml:space="preserve">Tertanggulangi </t>
  </si>
  <si>
    <t>20.30 WIB</t>
  </si>
  <si>
    <t xml:space="preserve"> Kp.Hamberang Rt 004 Rt 002 Desa Luhur jaya Kec. Cipanas Kab. Lebak</t>
  </si>
  <si>
    <t>Kebakran Rumah</t>
  </si>
  <si>
    <t>Karwati (65 )</t>
  </si>
  <si>
    <t>04-11-2025</t>
  </si>
  <si>
    <t>15.22 WIB</t>
  </si>
  <si>
    <t>Kecamatan Cileles</t>
  </si>
  <si>
    <t>Kabel Listrik</t>
  </si>
  <si>
    <t>Entu</t>
  </si>
  <si>
    <t>02.00 WIB</t>
  </si>
  <si>
    <t>Pakis</t>
  </si>
  <si>
    <t>18.27  WIB</t>
  </si>
  <si>
    <t>Kp. Malangnengah RT. 01 RW. 01, Kelurahan Cijoro Pasir, Kecamatan Rangkasbitung, LEBAK-BANTEN.</t>
  </si>
  <si>
    <t>Kp. Pakis Rt 012 / Rw 003 Des. tamansari Kec.Banjarsari</t>
  </si>
  <si>
    <t>1 pndok Pesantren dan Lahan di Seikatarnya</t>
  </si>
  <si>
    <t>Aji Hujaji</t>
  </si>
  <si>
    <t>01-11-2025</t>
  </si>
  <si>
    <t>00.30 WIB</t>
  </si>
  <si>
    <t>Kampung Gunung Julang 2 RT 005/ RW 002 Desa Lebak Situ, Kec. Lebak Gedong</t>
  </si>
  <si>
    <t>I Unit rumah</t>
  </si>
  <si>
    <t>Ahmad (39)</t>
  </si>
  <si>
    <t>Tidak Tertanggulangi (Tidak ada Laporan da Akses jalan yang sulit di lalui oleh unit )</t>
  </si>
  <si>
    <t>16-11-2025</t>
  </si>
  <si>
    <t>22.00 WIB</t>
  </si>
  <si>
    <t>Kp. Cisida Rt 003 Rt 003 Desa Malangsari Kec. Cipanas Kab. Lebak</t>
  </si>
  <si>
    <t>Bpk saldiman</t>
  </si>
  <si>
    <t>21-11-2025</t>
  </si>
  <si>
    <t>15.09 WIB</t>
  </si>
  <si>
    <t>Kp. Warunghuni Rt 002/001 Ds. Hegarmanah Kec. Panggarangan Kab. Lebak</t>
  </si>
  <si>
    <t>Eja</t>
  </si>
  <si>
    <t>29-11-2025</t>
  </si>
  <si>
    <t>15.00 WIB</t>
  </si>
  <si>
    <t xml:space="preserve">Kp. Kosa Desa Kolelet Wetan Kec. Rangkasbitung </t>
  </si>
  <si>
    <t>Rizki</t>
  </si>
  <si>
    <t>30-11-2025</t>
  </si>
  <si>
    <t>19.29 WIB</t>
  </si>
  <si>
    <t>Komp. Ranau estate Blok D Rt06/Rw04 Des. bojong leles kec. Cibadak</t>
  </si>
  <si>
    <t>Kebakaran PJU Listrik</t>
  </si>
  <si>
    <t>Deden</t>
  </si>
  <si>
    <t>BULAN DESEMBER</t>
  </si>
  <si>
    <t>BULAN NOVEMBER</t>
  </si>
  <si>
    <t>Rangkasbitung, 30 November 2025</t>
  </si>
  <si>
    <t>Rangkasbitung, 31 Desember 2025</t>
  </si>
  <si>
    <t>02-12-2025</t>
  </si>
  <si>
    <t>11 .05 WIB</t>
  </si>
  <si>
    <t xml:space="preserve">PT. Cipanyusuhan Kp. Pasir Pari Ds. Margajaya Kec. Cimarga Kab. Lebak. </t>
  </si>
  <si>
    <t>Perusahaan Pengasapan Perkebunan Karet</t>
  </si>
  <si>
    <t>ASRI</t>
  </si>
  <si>
    <t>07-12-2025</t>
  </si>
  <si>
    <t>Kp. Keong, Desa Cikatapis, Kec. Rangkasbitung, Kab. Lebak, BANTEN.</t>
  </si>
  <si>
    <t>04.45 WIB</t>
  </si>
  <si>
    <t>ODGJ yang sedang memaninkan Api</t>
  </si>
  <si>
    <t>Gubug dan Kandang</t>
  </si>
  <si>
    <t>Jumarto</t>
  </si>
  <si>
    <t>08-12-2025</t>
  </si>
  <si>
    <t>16.40 WIB</t>
  </si>
  <si>
    <t>komp. Jatimulya Rt. 003 Rw. 006, Ds. Jatimulya Kec. Rangkasbitung</t>
  </si>
  <si>
    <t>Ngadiyono</t>
  </si>
  <si>
    <t>12-12-2025</t>
  </si>
  <si>
    <t>16.20 WIB</t>
  </si>
  <si>
    <t>Kp. Cimampang Kec. PANGGARANGAN</t>
  </si>
  <si>
    <t>Konsleting Kendaraan</t>
  </si>
  <si>
    <t>Surya</t>
  </si>
  <si>
    <t>Mobil (Mobil merk LUXIO 
Nopol A 8611 P)</t>
  </si>
  <si>
    <t>17-12-2025</t>
  </si>
  <si>
    <t>19.48 WIB</t>
  </si>
  <si>
    <t>Kp. Cipanas, Desa Cipanas, Kecamatan Cipanas Kabupaten Lebak</t>
  </si>
  <si>
    <t>Kebocoran Tabung Gas</t>
  </si>
  <si>
    <t>Tabung gas dan Alat Masak</t>
  </si>
  <si>
    <t>Haerul</t>
  </si>
  <si>
    <t>18-12-2025</t>
  </si>
  <si>
    <t>14.35 WIB</t>
  </si>
  <si>
    <t>Kp. Lebak Pinang Desa Lebak Asih, Kecamatan Curugbitung</t>
  </si>
  <si>
    <t xml:space="preserve">Pembakaran Skam </t>
  </si>
  <si>
    <t>Kebakaran Gudang Skam</t>
  </si>
  <si>
    <t>Atep</t>
  </si>
  <si>
    <t>19-12-2025</t>
  </si>
  <si>
    <t>09.11 WIB</t>
  </si>
  <si>
    <t>Dinas PMD Kab.lebak</t>
  </si>
  <si>
    <t>Konsleting Listrik'</t>
  </si>
  <si>
    <t>Panel Listrik</t>
  </si>
  <si>
    <t>Esa Cahyani</t>
  </si>
  <si>
    <t>22-12-2025</t>
  </si>
  <si>
    <t>10.45 WIB</t>
  </si>
  <si>
    <t>Kp. Lebak Picung</t>
  </si>
  <si>
    <t>Konsleting Lstrik</t>
  </si>
  <si>
    <t xml:space="preserve">Sembako dan Baju </t>
  </si>
  <si>
    <t>Pemilik Almon</t>
  </si>
  <si>
    <t>25-12-2025</t>
  </si>
  <si>
    <t>13.35 WIB</t>
  </si>
  <si>
    <t>Kec. Muncang</t>
  </si>
  <si>
    <t>Babinmas</t>
  </si>
  <si>
    <t>Pengering Kayu Bakar</t>
  </si>
  <si>
    <t>52518000000</t>
  </si>
  <si>
    <t>10.19 WIB</t>
  </si>
  <si>
    <t>26-12-2025</t>
  </si>
  <si>
    <t>Kp. Bojongguuh Kec. Banjarsari</t>
  </si>
  <si>
    <t>Kebakaran Ruko</t>
  </si>
  <si>
    <t>Tidak Tertanggulangi (Tidak Ada Laporan)</t>
  </si>
  <si>
    <t>Kebakaran Pesantren</t>
  </si>
  <si>
    <t>Kp. Cigalempong Desa Citeras</t>
  </si>
  <si>
    <t>30-12-2025</t>
  </si>
  <si>
    <t xml:space="preserve"> Kampung Pasir Tapos, RT/RW. 014/05 Desa Cipelabuhan Kecamatan Cijaku Kabupaten Lebak</t>
  </si>
  <si>
    <t>20.31 WIB</t>
  </si>
  <si>
    <t>21.30 WIB</t>
  </si>
  <si>
    <t>Kebakaran rumah</t>
  </si>
  <si>
    <t>Zaenal</t>
  </si>
  <si>
    <t>Iman</t>
  </si>
  <si>
    <t>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</si>
</sst>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(* #,##0.00_);_(* \(#,##0.00\);_(* &quot;-&quot;??_);_(@_)"/>
    <numFmt numFmtId="164" formatCode="_-&quot;Rp&quot;* #,##0_-;\-&quot;Rp&quot;* #,##0_-;_-&quot;Rp&quot;* &quot;-&quot;_-;_-@_-"/>
    <numFmt numFmtId="165" formatCode="_-* #,##0_-;\-* #,##0_-;_-* &quot;-&quot;_-;_-@_-"/>
    <numFmt numFmtId="166" formatCode="_-&quot;Rp&quot;* #,##0.00_-;\-&quot;Rp&quot;* #,##0.00_-;_-&quot;Rp&quot;* &quot;-&quot;??_-;_-@_-"/>
    <numFmt numFmtId="167" formatCode="_(* #,##0_);_(* \(#,##0\);_(* &quot;-&quot;??_);_(@_)"/>
    <numFmt numFmtId="168" formatCode="_-[$Rp-3809]* #,##0_-;\-[$Rp-3809]* #,##0_-;_-[$Rp-3809]* &quot;-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0"/>
      <name val="Calibri"/>
      <family val="2"/>
      <scheme val="minor"/>
    </font>
    <font>
      <sz val="11"/>
      <color theme="1"/>
      <name val="Times New Roman"/>
      <family val="2"/>
    </font>
    <font>
      <sz val="11"/>
      <color theme="1" tint="4.9989318521683403E-2"/>
      <name val="Calibri"/>
      <family val="2"/>
      <scheme val="minor"/>
    </font>
    <font>
      <sz val="11"/>
      <color theme="1" tint="4.9989318521683403E-2"/>
      <name val="Calibri"/>
      <family val="2"/>
    </font>
    <font>
      <sz val="8"/>
      <name val="Calibri"/>
      <family val="2"/>
      <scheme val="minor"/>
    </font>
    <font>
      <sz val="11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</cellStyleXfs>
  <cellXfs count="102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/>
    <xf numFmtId="0" fontId="1" fillId="0" borderId="6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3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0" xfId="0" quotePrefix="1"/>
    <xf numFmtId="0" fontId="1" fillId="3" borderId="1" xfId="0" quotePrefix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14" fontId="2" fillId="0" borderId="1" xfId="0" quotePrefix="1" applyNumberFormat="1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9" fillId="0" borderId="0" xfId="0" applyFont="1"/>
    <xf numFmtId="0" fontId="10" fillId="0" borderId="3" xfId="0" applyFont="1" applyBorder="1" applyAlignment="1">
      <alignment horizontal="center" vertical="center"/>
    </xf>
    <xf numFmtId="0" fontId="1" fillId="0" borderId="3" xfId="0" quotePrefix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/>
    </xf>
    <xf numFmtId="0" fontId="1" fillId="0" borderId="3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3" xfId="0" quotePrefix="1" applyFont="1" applyBorder="1" applyAlignment="1">
      <alignment horizontal="center" vertical="center"/>
    </xf>
    <xf numFmtId="0" fontId="2" fillId="3" borderId="1" xfId="0" quotePrefix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wrapText="1"/>
    </xf>
    <xf numFmtId="0" fontId="1" fillId="0" borderId="3" xfId="0" quotePrefix="1" applyFont="1" applyBorder="1" applyAlignment="1">
      <alignment horizontal="center" vertical="center" wrapText="1"/>
    </xf>
    <xf numFmtId="14" fontId="2" fillId="0" borderId="3" xfId="0" quotePrefix="1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17" fontId="1" fillId="0" borderId="1" xfId="0" applyNumberFormat="1" applyFont="1" applyBorder="1" applyAlignment="1">
      <alignment horizontal="center" vertical="center" wrapText="1"/>
    </xf>
    <xf numFmtId="14" fontId="1" fillId="0" borderId="1" xfId="0" quotePrefix="1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10" fillId="0" borderId="3" xfId="0" quotePrefix="1" applyFont="1" applyBorder="1" applyAlignment="1">
      <alignment horizontal="center" vertical="center"/>
    </xf>
    <xf numFmtId="0" fontId="2" fillId="0" borderId="3" xfId="0" quotePrefix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" fillId="0" borderId="3" xfId="0" quotePrefix="1" applyFont="1" applyBorder="1" applyAlignment="1">
      <alignment horizontal="left" vertical="center" wrapText="1"/>
    </xf>
    <xf numFmtId="0" fontId="11" fillId="3" borderId="0" xfId="0" applyFont="1" applyFill="1"/>
    <xf numFmtId="164" fontId="10" fillId="0" borderId="3" xfId="2" applyNumberFormat="1" applyFont="1" applyBorder="1" applyAlignment="1">
      <alignment horizontal="center" vertical="center"/>
    </xf>
    <xf numFmtId="168" fontId="10" fillId="0" borderId="3" xfId="0" applyNumberFormat="1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14" fontId="1" fillId="0" borderId="3" xfId="0" quotePrefix="1" applyNumberFormat="1" applyFont="1" applyBorder="1" applyAlignment="1">
      <alignment horizontal="center" vertical="center"/>
    </xf>
    <xf numFmtId="168" fontId="10" fillId="0" borderId="3" xfId="1" quotePrefix="1" applyNumberFormat="1" applyFont="1" applyBorder="1" applyAlignment="1">
      <alignment horizontal="center" vertical="center"/>
    </xf>
    <xf numFmtId="0" fontId="0" fillId="3" borderId="0" xfId="0" applyFill="1"/>
    <xf numFmtId="0" fontId="4" fillId="2" borderId="4" xfId="0" applyFont="1" applyFill="1" applyBorder="1" applyAlignment="1">
      <alignment horizontal="center" vertical="center"/>
    </xf>
    <xf numFmtId="168" fontId="10" fillId="0" borderId="3" xfId="0" quotePrefix="1" applyNumberFormat="1" applyFont="1" applyBorder="1" applyAlignment="1">
      <alignment horizontal="center" vertical="center"/>
    </xf>
    <xf numFmtId="168" fontId="1" fillId="0" borderId="1" xfId="1" applyNumberFormat="1" applyFont="1" applyBorder="1" applyAlignment="1">
      <alignment vertical="center"/>
    </xf>
    <xf numFmtId="168" fontId="3" fillId="3" borderId="1" xfId="0" applyNumberFormat="1" applyFont="1" applyFill="1" applyBorder="1" applyAlignment="1">
      <alignment horizontal="center" vertical="center"/>
    </xf>
    <xf numFmtId="168" fontId="1" fillId="0" borderId="1" xfId="0" applyNumberFormat="1" applyFont="1" applyBorder="1" applyAlignment="1">
      <alignment horizontal="center" vertical="center"/>
    </xf>
    <xf numFmtId="0" fontId="2" fillId="6" borderId="3" xfId="0" quotePrefix="1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14" fontId="1" fillId="7" borderId="3" xfId="0" quotePrefix="1" applyNumberFormat="1" applyFont="1" applyFill="1" applyBorder="1" applyAlignment="1">
      <alignment horizontal="center" vertical="center"/>
    </xf>
    <xf numFmtId="168" fontId="10" fillId="0" borderId="3" xfId="0" applyNumberFormat="1" applyFont="1" applyBorder="1" applyAlignment="1">
      <alignment horizontal="center" vertical="center" wrapText="1"/>
    </xf>
    <xf numFmtId="165" fontId="1" fillId="0" borderId="1" xfId="1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0" xfId="0" quotePrefix="1" applyFont="1"/>
    <xf numFmtId="0" fontId="2" fillId="0" borderId="1" xfId="0" quotePrefix="1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167" fontId="4" fillId="0" borderId="4" xfId="1" applyNumberFormat="1" applyFont="1" applyBorder="1" applyAlignment="1">
      <alignment horizontal="left"/>
    </xf>
    <xf numFmtId="167" fontId="4" fillId="0" borderId="5" xfId="1" applyNumberFormat="1" applyFont="1" applyBorder="1" applyAlignment="1">
      <alignment horizontal="left"/>
    </xf>
    <xf numFmtId="167" fontId="9" fillId="0" borderId="0" xfId="1" applyNumberFormat="1" applyFont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3" borderId="3" xfId="0" quotePrefix="1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10" fillId="3" borderId="3" xfId="0" quotePrefix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2" fillId="0" borderId="0" xfId="0" quotePrefix="1" applyFont="1" applyBorder="1" applyAlignment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zoomScale="62" zoomScaleNormal="62" workbookViewId="0">
      <selection activeCell="E7" sqref="E7"/>
    </sheetView>
  </sheetViews>
  <sheetFormatPr defaultRowHeight="15" x14ac:dyDescent="0.25"/>
  <cols>
    <col min="1" max="1" width="4.7109375" customWidth="1"/>
    <col min="2" max="2" width="11.140625" customWidth="1"/>
    <col min="3" max="3" width="11.85546875" customWidth="1"/>
    <col min="4" max="4" width="12.5703125" customWidth="1"/>
    <col min="5" max="5" width="47.5703125" customWidth="1"/>
    <col min="6" max="6" width="17.85546875" customWidth="1"/>
    <col min="7" max="7" width="16" customWidth="1"/>
    <col min="8" max="8" width="19.42578125" customWidth="1"/>
    <col min="9" max="9" width="23.85546875" customWidth="1"/>
    <col min="10" max="10" width="27.42578125" customWidth="1"/>
  </cols>
  <sheetData>
    <row r="1" spans="1:12" ht="15.75" x14ac:dyDescent="0.25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</row>
    <row r="2" spans="1:12" ht="15.75" x14ac:dyDescent="0.25">
      <c r="A2" s="74" t="s">
        <v>1</v>
      </c>
      <c r="B2" s="74"/>
      <c r="C2" s="74"/>
      <c r="D2" s="74"/>
      <c r="E2" s="74"/>
      <c r="F2" s="74"/>
      <c r="G2" s="74"/>
      <c r="H2" s="74"/>
      <c r="I2" s="74"/>
      <c r="J2" s="74"/>
    </row>
    <row r="3" spans="1:12" ht="15.75" x14ac:dyDescent="0.25">
      <c r="A3" s="74" t="s">
        <v>56</v>
      </c>
      <c r="B3" s="74"/>
      <c r="C3" s="74"/>
      <c r="D3" s="74"/>
      <c r="E3" s="74"/>
      <c r="F3" s="74"/>
      <c r="G3" s="74"/>
      <c r="H3" s="74"/>
      <c r="I3" s="74"/>
      <c r="J3" s="74"/>
    </row>
    <row r="5" spans="1:12" ht="30.75" customHeight="1" x14ac:dyDescent="0.25">
      <c r="A5" s="1" t="s">
        <v>2</v>
      </c>
      <c r="B5" s="1" t="s">
        <v>3</v>
      </c>
      <c r="C5" s="1" t="s">
        <v>4</v>
      </c>
      <c r="D5" s="1" t="s">
        <v>5</v>
      </c>
      <c r="E5" s="1" t="s">
        <v>6</v>
      </c>
      <c r="F5" s="1" t="s">
        <v>7</v>
      </c>
      <c r="G5" s="1" t="s">
        <v>8</v>
      </c>
      <c r="H5" s="1" t="s">
        <v>9</v>
      </c>
      <c r="I5" s="1" t="s">
        <v>42</v>
      </c>
      <c r="J5" s="1" t="s">
        <v>10</v>
      </c>
    </row>
    <row r="6" spans="1:12" ht="44.25" customHeight="1" x14ac:dyDescent="0.25">
      <c r="A6" s="7">
        <v>1</v>
      </c>
      <c r="B6" s="23" t="s">
        <v>47</v>
      </c>
      <c r="C6" s="24" t="s">
        <v>86</v>
      </c>
      <c r="D6" s="25" t="s">
        <v>50</v>
      </c>
      <c r="E6" s="22" t="s">
        <v>51</v>
      </c>
      <c r="F6" s="26" t="s">
        <v>52</v>
      </c>
      <c r="G6" s="28" t="s">
        <v>48</v>
      </c>
      <c r="H6" s="26" t="s">
        <v>53</v>
      </c>
      <c r="I6" s="26" t="s">
        <v>54</v>
      </c>
      <c r="J6" s="26" t="s">
        <v>46</v>
      </c>
    </row>
    <row r="7" spans="1:12" ht="49.5" customHeight="1" x14ac:dyDescent="0.25">
      <c r="A7" s="7">
        <v>2</v>
      </c>
      <c r="B7" s="33" t="s">
        <v>62</v>
      </c>
      <c r="C7" s="34" t="s">
        <v>63</v>
      </c>
      <c r="D7" s="34" t="s">
        <v>64</v>
      </c>
      <c r="E7" s="30" t="s">
        <v>93</v>
      </c>
      <c r="F7" s="17" t="s">
        <v>65</v>
      </c>
      <c r="G7" s="31" t="s">
        <v>79</v>
      </c>
      <c r="H7" s="17" t="s">
        <v>66</v>
      </c>
      <c r="I7" s="17" t="s">
        <v>218</v>
      </c>
      <c r="J7" s="14" t="s">
        <v>46</v>
      </c>
      <c r="L7">
        <f>SUM(G6:G10)</f>
        <v>0</v>
      </c>
    </row>
    <row r="8" spans="1:12" ht="42.75" customHeight="1" x14ac:dyDescent="0.25">
      <c r="A8" s="7">
        <v>3</v>
      </c>
      <c r="B8" s="23" t="s">
        <v>57</v>
      </c>
      <c r="C8" s="35" t="s">
        <v>87</v>
      </c>
      <c r="D8" s="25" t="s">
        <v>58</v>
      </c>
      <c r="E8" s="18" t="s">
        <v>59</v>
      </c>
      <c r="F8" s="17" t="s">
        <v>60</v>
      </c>
      <c r="G8" s="31" t="s">
        <v>78</v>
      </c>
      <c r="H8" s="14" t="s">
        <v>61</v>
      </c>
      <c r="I8" s="7" t="s">
        <v>343</v>
      </c>
      <c r="J8" s="4" t="s">
        <v>46</v>
      </c>
    </row>
    <row r="9" spans="1:12" ht="42.75" customHeight="1" x14ac:dyDescent="0.25">
      <c r="A9" s="14">
        <v>4</v>
      </c>
      <c r="B9" s="33" t="s">
        <v>67</v>
      </c>
      <c r="C9" s="34" t="s">
        <v>68</v>
      </c>
      <c r="D9" s="34" t="s">
        <v>69</v>
      </c>
      <c r="E9" s="32" t="s">
        <v>70</v>
      </c>
      <c r="F9" s="17" t="s">
        <v>60</v>
      </c>
      <c r="G9" s="32" t="s">
        <v>80</v>
      </c>
      <c r="H9" s="14" t="s">
        <v>66</v>
      </c>
      <c r="I9" s="14" t="s">
        <v>344</v>
      </c>
      <c r="J9" s="17" t="s">
        <v>77</v>
      </c>
    </row>
    <row r="10" spans="1:12" ht="42.75" customHeight="1" x14ac:dyDescent="0.25">
      <c r="A10" s="7">
        <v>5</v>
      </c>
      <c r="B10" s="23" t="s">
        <v>57</v>
      </c>
      <c r="C10" s="25" t="s">
        <v>72</v>
      </c>
      <c r="D10" s="25" t="s">
        <v>71</v>
      </c>
      <c r="E10" s="18" t="s">
        <v>73</v>
      </c>
      <c r="F10" s="4" t="s">
        <v>74</v>
      </c>
      <c r="G10" s="32" t="s">
        <v>81</v>
      </c>
      <c r="H10" s="7" t="s">
        <v>75</v>
      </c>
      <c r="I10" s="4" t="s">
        <v>76</v>
      </c>
      <c r="J10" s="7" t="s">
        <v>46</v>
      </c>
    </row>
    <row r="11" spans="1:12" x14ac:dyDescent="0.25">
      <c r="A11" s="76" t="s">
        <v>11</v>
      </c>
      <c r="B11" s="77"/>
      <c r="C11" s="77"/>
      <c r="D11" s="77"/>
      <c r="E11" s="77"/>
      <c r="F11" s="78"/>
      <c r="G11" s="79" t="s">
        <v>82</v>
      </c>
      <c r="H11" s="80"/>
      <c r="I11" s="5"/>
      <c r="J11" s="6"/>
    </row>
    <row r="12" spans="1:12" x14ac:dyDescent="0.25">
      <c r="A12" s="2"/>
      <c r="B12" s="2"/>
      <c r="C12" s="2"/>
      <c r="D12" s="2"/>
      <c r="E12" s="2"/>
      <c r="F12" s="2"/>
      <c r="G12" s="3"/>
      <c r="H12" s="3"/>
      <c r="I12" s="3"/>
      <c r="J12" s="3"/>
    </row>
    <row r="13" spans="1:12" ht="15.75" x14ac:dyDescent="0.25">
      <c r="H13" s="75" t="s">
        <v>55</v>
      </c>
      <c r="I13" s="75"/>
      <c r="J13" s="75"/>
    </row>
    <row r="14" spans="1:12" ht="15.75" x14ac:dyDescent="0.25">
      <c r="H14" s="74" t="s">
        <v>15</v>
      </c>
      <c r="I14" s="74"/>
      <c r="J14" s="74"/>
    </row>
    <row r="15" spans="1:12" ht="15.75" x14ac:dyDescent="0.25">
      <c r="H15" s="74" t="s">
        <v>16</v>
      </c>
      <c r="I15" s="74"/>
      <c r="J15" s="74"/>
    </row>
    <row r="16" spans="1:12" ht="15.75" x14ac:dyDescent="0.25">
      <c r="H16" s="74" t="s">
        <v>12</v>
      </c>
      <c r="I16" s="74"/>
      <c r="J16" s="74"/>
    </row>
    <row r="17" spans="8:10" ht="15.75" x14ac:dyDescent="0.25">
      <c r="H17" s="74" t="s">
        <v>38</v>
      </c>
      <c r="I17" s="74"/>
      <c r="J17" s="74"/>
    </row>
    <row r="18" spans="8:10" ht="15.75" x14ac:dyDescent="0.25">
      <c r="H18" s="75"/>
      <c r="I18" s="75"/>
      <c r="J18" s="75"/>
    </row>
    <row r="19" spans="8:10" ht="15.75" x14ac:dyDescent="0.25">
      <c r="H19" s="75"/>
      <c r="I19" s="75"/>
      <c r="J19" s="75"/>
    </row>
    <row r="20" spans="8:10" ht="15.75" x14ac:dyDescent="0.25">
      <c r="H20" s="75"/>
      <c r="I20" s="75"/>
      <c r="J20" s="75"/>
    </row>
    <row r="21" spans="8:10" ht="15.75" x14ac:dyDescent="0.25">
      <c r="H21" s="75"/>
      <c r="I21" s="75"/>
      <c r="J21" s="75"/>
    </row>
    <row r="22" spans="8:10" ht="15.75" x14ac:dyDescent="0.25">
      <c r="H22" s="74" t="s">
        <v>13</v>
      </c>
      <c r="I22" s="74"/>
      <c r="J22" s="74"/>
    </row>
    <row r="23" spans="8:10" ht="15.75" x14ac:dyDescent="0.25">
      <c r="H23" s="74" t="s">
        <v>14</v>
      </c>
      <c r="I23" s="74"/>
      <c r="J23" s="74"/>
    </row>
  </sheetData>
  <mergeCells count="16">
    <mergeCell ref="A1:J1"/>
    <mergeCell ref="A2:J2"/>
    <mergeCell ref="A3:J3"/>
    <mergeCell ref="H21:J21"/>
    <mergeCell ref="H22:J22"/>
    <mergeCell ref="A11:F11"/>
    <mergeCell ref="G11:H11"/>
    <mergeCell ref="H23:J23"/>
    <mergeCell ref="H13:J13"/>
    <mergeCell ref="H14:J14"/>
    <mergeCell ref="H16:J16"/>
    <mergeCell ref="H17:J17"/>
    <mergeCell ref="H18:J18"/>
    <mergeCell ref="H19:J19"/>
    <mergeCell ref="H20:J20"/>
    <mergeCell ref="H15:J15"/>
  </mergeCells>
  <pageMargins left="0.7" right="0.7" top="0.75" bottom="0.75" header="0.3" footer="0.3"/>
  <pageSetup paperSize="5" scale="80" orientation="landscape" horizontalDpi="4294967293" verticalDpi="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zoomScale="77" zoomScaleNormal="77" workbookViewId="0">
      <selection activeCell="L5" sqref="L5:L6"/>
    </sheetView>
  </sheetViews>
  <sheetFormatPr defaultRowHeight="15" x14ac:dyDescent="0.25"/>
  <cols>
    <col min="1" max="1" width="7.140625" customWidth="1"/>
    <col min="2" max="2" width="11.140625" customWidth="1"/>
    <col min="3" max="4" width="15.85546875" customWidth="1"/>
    <col min="5" max="5" width="55" customWidth="1"/>
    <col min="6" max="6" width="19.7109375" customWidth="1"/>
    <col min="7" max="7" width="20.28515625" customWidth="1"/>
    <col min="8" max="8" width="24.140625" customWidth="1"/>
    <col min="9" max="9" width="23.85546875" customWidth="1"/>
    <col min="10" max="10" width="27.42578125" customWidth="1"/>
  </cols>
  <sheetData>
    <row r="1" spans="1:13" ht="15.75" x14ac:dyDescent="0.25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</row>
    <row r="2" spans="1:13" ht="15.75" x14ac:dyDescent="0.25">
      <c r="A2" s="74" t="s">
        <v>383</v>
      </c>
      <c r="B2" s="74"/>
      <c r="C2" s="74"/>
      <c r="D2" s="74"/>
      <c r="E2" s="74"/>
      <c r="F2" s="74"/>
      <c r="G2" s="74"/>
      <c r="H2" s="74"/>
      <c r="I2" s="74"/>
      <c r="J2" s="74"/>
    </row>
    <row r="3" spans="1:13" ht="15.75" x14ac:dyDescent="0.25">
      <c r="A3" s="74" t="s">
        <v>56</v>
      </c>
      <c r="B3" s="74"/>
      <c r="C3" s="74"/>
      <c r="D3" s="74"/>
      <c r="E3" s="74"/>
      <c r="F3" s="74"/>
      <c r="G3" s="74"/>
      <c r="H3" s="74"/>
      <c r="I3" s="74"/>
      <c r="J3" s="74"/>
    </row>
    <row r="5" spans="1:13" ht="30.75" customHeight="1" x14ac:dyDescent="0.25">
      <c r="A5" s="1" t="s">
        <v>2</v>
      </c>
      <c r="B5" s="1" t="s">
        <v>3</v>
      </c>
      <c r="C5" s="1" t="s">
        <v>4</v>
      </c>
      <c r="D5" s="1" t="s">
        <v>5</v>
      </c>
      <c r="E5" s="1" t="s">
        <v>6</v>
      </c>
      <c r="F5" s="1" t="s">
        <v>7</v>
      </c>
      <c r="G5" s="1" t="s">
        <v>8</v>
      </c>
      <c r="H5" s="1" t="s">
        <v>9</v>
      </c>
      <c r="I5" s="1" t="s">
        <v>42</v>
      </c>
      <c r="J5" s="1" t="s">
        <v>10</v>
      </c>
      <c r="L5" s="100"/>
    </row>
    <row r="6" spans="1:13" ht="57.75" customHeight="1" x14ac:dyDescent="0.25">
      <c r="A6" s="14">
        <v>1</v>
      </c>
      <c r="B6" s="33" t="s">
        <v>94</v>
      </c>
      <c r="C6" s="38" t="s">
        <v>385</v>
      </c>
      <c r="D6" s="34" t="s">
        <v>386</v>
      </c>
      <c r="E6" s="22" t="s">
        <v>387</v>
      </c>
      <c r="F6" s="39" t="s">
        <v>60</v>
      </c>
      <c r="G6" s="60" t="s">
        <v>98</v>
      </c>
      <c r="H6" s="39" t="s">
        <v>388</v>
      </c>
      <c r="I6" s="39" t="s">
        <v>389</v>
      </c>
      <c r="J6" s="39" t="s">
        <v>390</v>
      </c>
      <c r="L6" s="101"/>
    </row>
    <row r="7" spans="1:13" ht="46.5" customHeight="1" x14ac:dyDescent="0.25">
      <c r="A7" s="14">
        <v>2</v>
      </c>
      <c r="B7" s="33" t="s">
        <v>62</v>
      </c>
      <c r="C7" s="38" t="s">
        <v>391</v>
      </c>
      <c r="D7" s="34" t="s">
        <v>392</v>
      </c>
      <c r="E7" s="22" t="s">
        <v>393</v>
      </c>
      <c r="F7" s="39" t="s">
        <v>394</v>
      </c>
      <c r="G7" s="60" t="s">
        <v>98</v>
      </c>
      <c r="H7" s="44" t="s">
        <v>395</v>
      </c>
      <c r="I7" s="39" t="s">
        <v>396</v>
      </c>
      <c r="J7" s="39" t="s">
        <v>46</v>
      </c>
    </row>
    <row r="8" spans="1:13" ht="54" customHeight="1" x14ac:dyDescent="0.25">
      <c r="A8" s="14">
        <v>3</v>
      </c>
      <c r="B8" s="33" t="s">
        <v>67</v>
      </c>
      <c r="C8" s="56" t="s">
        <v>397</v>
      </c>
      <c r="D8" s="29" t="s">
        <v>398</v>
      </c>
      <c r="E8" s="30" t="s">
        <v>399</v>
      </c>
      <c r="F8" s="39" t="s">
        <v>60</v>
      </c>
      <c r="G8" s="60" t="s">
        <v>98</v>
      </c>
      <c r="H8" s="68" t="s">
        <v>400</v>
      </c>
      <c r="I8" s="39" t="s">
        <v>401</v>
      </c>
      <c r="J8" s="39" t="s">
        <v>402</v>
      </c>
      <c r="L8" s="58"/>
      <c r="M8" s="58"/>
    </row>
    <row r="9" spans="1:13" ht="42.75" customHeight="1" x14ac:dyDescent="0.25">
      <c r="A9" s="14">
        <v>4</v>
      </c>
      <c r="B9" s="33" t="s">
        <v>109</v>
      </c>
      <c r="C9" s="56" t="s">
        <v>403</v>
      </c>
      <c r="D9" s="29" t="s">
        <v>407</v>
      </c>
      <c r="E9" s="30" t="s">
        <v>404</v>
      </c>
      <c r="F9" s="39" t="s">
        <v>60</v>
      </c>
      <c r="G9" s="49">
        <v>20000000</v>
      </c>
      <c r="H9" s="39" t="s">
        <v>406</v>
      </c>
      <c r="I9" s="39" t="s">
        <v>405</v>
      </c>
      <c r="J9" s="39" t="s">
        <v>46</v>
      </c>
      <c r="L9" s="58"/>
      <c r="M9" s="58"/>
    </row>
    <row r="10" spans="1:13" ht="57.75" customHeight="1" x14ac:dyDescent="0.25">
      <c r="A10" s="14">
        <v>5</v>
      </c>
      <c r="B10" s="33" t="s">
        <v>109</v>
      </c>
      <c r="C10" s="56" t="s">
        <v>408</v>
      </c>
      <c r="D10" s="29" t="s">
        <v>409</v>
      </c>
      <c r="E10" s="30" t="s">
        <v>410</v>
      </c>
      <c r="F10" s="39" t="s">
        <v>60</v>
      </c>
      <c r="G10" s="60">
        <v>2000000000</v>
      </c>
      <c r="H10" s="39" t="s">
        <v>412</v>
      </c>
      <c r="I10" s="39" t="s">
        <v>411</v>
      </c>
      <c r="J10" s="39" t="s">
        <v>46</v>
      </c>
      <c r="L10" s="58"/>
      <c r="M10" s="58"/>
    </row>
    <row r="11" spans="1:13" ht="42.75" customHeight="1" x14ac:dyDescent="0.25">
      <c r="A11" s="14">
        <v>6</v>
      </c>
      <c r="B11" s="33" t="s">
        <v>109</v>
      </c>
      <c r="C11" s="56" t="s">
        <v>413</v>
      </c>
      <c r="D11" s="29" t="s">
        <v>436</v>
      </c>
      <c r="E11" s="30" t="s">
        <v>437</v>
      </c>
      <c r="F11" s="39" t="s">
        <v>60</v>
      </c>
      <c r="G11" s="49">
        <v>200000000</v>
      </c>
      <c r="H11" s="39" t="s">
        <v>438</v>
      </c>
      <c r="I11" s="39" t="s">
        <v>439</v>
      </c>
      <c r="J11" s="39" t="s">
        <v>402</v>
      </c>
      <c r="L11" s="58"/>
      <c r="M11" s="58"/>
    </row>
    <row r="12" spans="1:13" ht="73.5" customHeight="1" x14ac:dyDescent="0.25">
      <c r="A12" s="14">
        <v>7</v>
      </c>
      <c r="B12" s="33" t="s">
        <v>57</v>
      </c>
      <c r="C12" s="38" t="s">
        <v>414</v>
      </c>
      <c r="D12" s="34" t="s">
        <v>415</v>
      </c>
      <c r="E12" s="22" t="s">
        <v>416</v>
      </c>
      <c r="F12" s="39" t="s">
        <v>60</v>
      </c>
      <c r="G12" s="60">
        <v>120000000</v>
      </c>
      <c r="H12" s="39" t="s">
        <v>66</v>
      </c>
      <c r="I12" s="39" t="s">
        <v>417</v>
      </c>
      <c r="J12" s="39" t="s">
        <v>418</v>
      </c>
      <c r="L12" s="58"/>
      <c r="M12" s="58"/>
    </row>
    <row r="13" spans="1:13" x14ac:dyDescent="0.25">
      <c r="A13" s="76" t="s">
        <v>11</v>
      </c>
      <c r="B13" s="77"/>
      <c r="C13" s="77"/>
      <c r="D13" s="77"/>
      <c r="E13" s="77"/>
      <c r="F13" s="78"/>
      <c r="G13" s="79">
        <f>SUM(G6:G12)</f>
        <v>2340000000</v>
      </c>
      <c r="H13" s="80"/>
      <c r="I13" s="5"/>
      <c r="J13" s="6"/>
    </row>
    <row r="14" spans="1:13" x14ac:dyDescent="0.25">
      <c r="A14" s="2"/>
      <c r="B14" s="2"/>
      <c r="C14" s="2"/>
      <c r="D14" s="2"/>
      <c r="E14" s="2"/>
      <c r="F14" s="2"/>
      <c r="G14" s="3"/>
      <c r="H14" s="3"/>
      <c r="I14" s="3"/>
      <c r="J14" s="3"/>
    </row>
    <row r="15" spans="1:13" ht="15.75" x14ac:dyDescent="0.25">
      <c r="H15" s="75" t="s">
        <v>384</v>
      </c>
      <c r="I15" s="75"/>
      <c r="J15" s="75"/>
    </row>
    <row r="16" spans="1:13" ht="15.75" x14ac:dyDescent="0.25">
      <c r="H16" s="74" t="s">
        <v>15</v>
      </c>
      <c r="I16" s="74"/>
      <c r="J16" s="74"/>
    </row>
    <row r="17" spans="8:10" ht="15.75" x14ac:dyDescent="0.25">
      <c r="H17" s="74" t="s">
        <v>16</v>
      </c>
      <c r="I17" s="74"/>
      <c r="J17" s="74"/>
    </row>
    <row r="18" spans="8:10" ht="15.75" x14ac:dyDescent="0.25">
      <c r="H18" s="74" t="s">
        <v>12</v>
      </c>
      <c r="I18" s="74"/>
      <c r="J18" s="74"/>
    </row>
    <row r="19" spans="8:10" ht="15.75" x14ac:dyDescent="0.25">
      <c r="H19" s="74" t="s">
        <v>38</v>
      </c>
      <c r="I19" s="74"/>
      <c r="J19" s="74"/>
    </row>
    <row r="20" spans="8:10" ht="15.75" x14ac:dyDescent="0.25">
      <c r="H20" s="75"/>
      <c r="I20" s="75"/>
      <c r="J20" s="75"/>
    </row>
    <row r="21" spans="8:10" ht="15.75" x14ac:dyDescent="0.25">
      <c r="H21" s="75"/>
      <c r="I21" s="75"/>
      <c r="J21" s="75"/>
    </row>
    <row r="22" spans="8:10" ht="15.75" x14ac:dyDescent="0.25">
      <c r="H22" s="75"/>
      <c r="I22" s="75"/>
      <c r="J22" s="75"/>
    </row>
    <row r="23" spans="8:10" ht="15.75" x14ac:dyDescent="0.25">
      <c r="H23" s="75"/>
      <c r="I23" s="75"/>
      <c r="J23" s="75"/>
    </row>
    <row r="24" spans="8:10" ht="15.75" x14ac:dyDescent="0.25">
      <c r="H24" s="74" t="s">
        <v>13</v>
      </c>
      <c r="I24" s="74"/>
      <c r="J24" s="74"/>
    </row>
    <row r="25" spans="8:10" ht="15.75" x14ac:dyDescent="0.25">
      <c r="H25" s="74" t="s">
        <v>14</v>
      </c>
      <c r="I25" s="74"/>
      <c r="J25" s="74"/>
    </row>
  </sheetData>
  <mergeCells count="16">
    <mergeCell ref="H22:J22"/>
    <mergeCell ref="H23:J23"/>
    <mergeCell ref="H24:J24"/>
    <mergeCell ref="H25:J25"/>
    <mergeCell ref="H16:J16"/>
    <mergeCell ref="H17:J17"/>
    <mergeCell ref="H18:J18"/>
    <mergeCell ref="H19:J19"/>
    <mergeCell ref="H20:J20"/>
    <mergeCell ref="H21:J21"/>
    <mergeCell ref="H15:J15"/>
    <mergeCell ref="A1:J1"/>
    <mergeCell ref="A2:J2"/>
    <mergeCell ref="A3:J3"/>
    <mergeCell ref="A13:F13"/>
    <mergeCell ref="G13:H13"/>
  </mergeCells>
  <phoneticPr fontId="13" type="noConversion"/>
  <pageMargins left="0.7" right="0.7" top="0.75" bottom="0.75" header="0.3" footer="0.3"/>
  <pageSetup paperSize="5" scale="80" orientation="landscape" horizontalDpi="4294967293" verticalDpi="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opLeftCell="A4" zoomScale="77" zoomScaleNormal="77" workbookViewId="0">
      <selection activeCell="E15" sqref="E15"/>
    </sheetView>
  </sheetViews>
  <sheetFormatPr defaultRowHeight="15" x14ac:dyDescent="0.25"/>
  <cols>
    <col min="1" max="1" width="7.140625" customWidth="1"/>
    <col min="2" max="2" width="11.140625" customWidth="1"/>
    <col min="3" max="4" width="15.85546875" customWidth="1"/>
    <col min="5" max="5" width="55" customWidth="1"/>
    <col min="6" max="6" width="19.7109375" customWidth="1"/>
    <col min="7" max="7" width="20.28515625" customWidth="1"/>
    <col min="8" max="8" width="24.140625" customWidth="1"/>
    <col min="9" max="9" width="23.85546875" customWidth="1"/>
    <col min="10" max="10" width="27.42578125" customWidth="1"/>
  </cols>
  <sheetData>
    <row r="1" spans="1:12" ht="15.75" x14ac:dyDescent="0.25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</row>
    <row r="2" spans="1:12" ht="15.75" x14ac:dyDescent="0.25">
      <c r="A2" s="74" t="s">
        <v>459</v>
      </c>
      <c r="B2" s="74"/>
      <c r="C2" s="74"/>
      <c r="D2" s="74"/>
      <c r="E2" s="74"/>
      <c r="F2" s="74"/>
      <c r="G2" s="74"/>
      <c r="H2" s="74"/>
      <c r="I2" s="74"/>
      <c r="J2" s="74"/>
    </row>
    <row r="3" spans="1:12" ht="15.75" x14ac:dyDescent="0.25">
      <c r="A3" s="74" t="s">
        <v>56</v>
      </c>
      <c r="B3" s="74"/>
      <c r="C3" s="74"/>
      <c r="D3" s="74"/>
      <c r="E3" s="74"/>
      <c r="F3" s="74"/>
      <c r="G3" s="74"/>
      <c r="H3" s="74"/>
      <c r="I3" s="74"/>
      <c r="J3" s="74"/>
    </row>
    <row r="5" spans="1:12" ht="30.75" customHeight="1" x14ac:dyDescent="0.25">
      <c r="A5" s="1" t="s">
        <v>2</v>
      </c>
      <c r="B5" s="1" t="s">
        <v>3</v>
      </c>
      <c r="C5" s="1" t="s">
        <v>4</v>
      </c>
      <c r="D5" s="1" t="s">
        <v>5</v>
      </c>
      <c r="E5" s="1" t="s">
        <v>6</v>
      </c>
      <c r="F5" s="1" t="s">
        <v>7</v>
      </c>
      <c r="G5" s="1" t="s">
        <v>8</v>
      </c>
      <c r="H5" s="1" t="s">
        <v>9</v>
      </c>
      <c r="I5" s="1" t="s">
        <v>42</v>
      </c>
      <c r="J5" s="1" t="s">
        <v>10</v>
      </c>
    </row>
    <row r="6" spans="1:12" ht="57.75" customHeight="1" x14ac:dyDescent="0.25">
      <c r="A6" s="14">
        <v>1</v>
      </c>
      <c r="B6" s="33" t="s">
        <v>109</v>
      </c>
      <c r="C6" s="38" t="s">
        <v>435</v>
      </c>
      <c r="D6" s="34" t="s">
        <v>419</v>
      </c>
      <c r="E6" s="22" t="s">
        <v>420</v>
      </c>
      <c r="F6" s="39" t="s">
        <v>120</v>
      </c>
      <c r="G6" s="60">
        <v>150000000</v>
      </c>
      <c r="H6" s="39" t="s">
        <v>421</v>
      </c>
      <c r="I6" s="39" t="s">
        <v>422</v>
      </c>
      <c r="J6" s="39" t="s">
        <v>46</v>
      </c>
    </row>
    <row r="7" spans="1:12" ht="46.5" customHeight="1" x14ac:dyDescent="0.25">
      <c r="A7" s="14">
        <v>2</v>
      </c>
      <c r="B7" s="33" t="s">
        <v>84</v>
      </c>
      <c r="C7" s="38" t="s">
        <v>423</v>
      </c>
      <c r="D7" s="34" t="s">
        <v>424</v>
      </c>
      <c r="E7" s="22" t="s">
        <v>425</v>
      </c>
      <c r="F7" s="39" t="s">
        <v>120</v>
      </c>
      <c r="G7" s="60" t="s">
        <v>98</v>
      </c>
      <c r="H7" s="44" t="s">
        <v>426</v>
      </c>
      <c r="I7" s="39" t="s">
        <v>427</v>
      </c>
      <c r="J7" s="39" t="s">
        <v>46</v>
      </c>
    </row>
    <row r="8" spans="1:12" ht="54" customHeight="1" x14ac:dyDescent="0.25">
      <c r="A8" s="14">
        <v>3</v>
      </c>
      <c r="B8" s="33" t="s">
        <v>84</v>
      </c>
      <c r="C8" s="56" t="s">
        <v>423</v>
      </c>
      <c r="D8" s="29" t="s">
        <v>428</v>
      </c>
      <c r="E8" s="30" t="s">
        <v>432</v>
      </c>
      <c r="F8" s="39" t="s">
        <v>120</v>
      </c>
      <c r="G8" s="60">
        <v>150000000</v>
      </c>
      <c r="H8" s="68" t="s">
        <v>200</v>
      </c>
      <c r="I8" s="39" t="s">
        <v>429</v>
      </c>
      <c r="J8" s="39" t="s">
        <v>440</v>
      </c>
      <c r="L8" s="58"/>
    </row>
    <row r="9" spans="1:12" ht="42.75" customHeight="1" x14ac:dyDescent="0.25">
      <c r="A9" s="14">
        <v>4</v>
      </c>
      <c r="B9" s="33" t="s">
        <v>84</v>
      </c>
      <c r="C9" s="56" t="s">
        <v>423</v>
      </c>
      <c r="D9" s="29" t="s">
        <v>430</v>
      </c>
      <c r="E9" s="30" t="s">
        <v>431</v>
      </c>
      <c r="F9" s="39" t="s">
        <v>120</v>
      </c>
      <c r="G9" s="49">
        <v>90000000</v>
      </c>
      <c r="H9" s="39" t="s">
        <v>433</v>
      </c>
      <c r="I9" s="39" t="s">
        <v>434</v>
      </c>
      <c r="J9" s="39" t="s">
        <v>46</v>
      </c>
      <c r="L9" s="58"/>
    </row>
    <row r="10" spans="1:12" ht="57.75" customHeight="1" x14ac:dyDescent="0.25">
      <c r="A10" s="14">
        <v>5</v>
      </c>
      <c r="B10" s="33" t="s">
        <v>47</v>
      </c>
      <c r="C10" s="56" t="s">
        <v>441</v>
      </c>
      <c r="D10" s="29" t="s">
        <v>442</v>
      </c>
      <c r="E10" s="30" t="s">
        <v>443</v>
      </c>
      <c r="F10" s="39" t="s">
        <v>120</v>
      </c>
      <c r="G10" s="49">
        <v>3000000</v>
      </c>
      <c r="H10" s="68" t="s">
        <v>200</v>
      </c>
      <c r="I10" s="39" t="s">
        <v>444</v>
      </c>
      <c r="J10" s="39" t="s">
        <v>46</v>
      </c>
      <c r="L10" s="58"/>
    </row>
    <row r="11" spans="1:12" ht="42.75" customHeight="1" x14ac:dyDescent="0.25">
      <c r="A11" s="14">
        <v>6</v>
      </c>
      <c r="B11" s="33" t="s">
        <v>100</v>
      </c>
      <c r="C11" s="56" t="s">
        <v>445</v>
      </c>
      <c r="D11" s="29" t="s">
        <v>446</v>
      </c>
      <c r="E11" s="30" t="s">
        <v>447</v>
      </c>
      <c r="F11" s="39" t="s">
        <v>120</v>
      </c>
      <c r="G11" s="49">
        <v>10000000</v>
      </c>
      <c r="H11" s="68" t="s">
        <v>200</v>
      </c>
      <c r="I11" s="39" t="s">
        <v>448</v>
      </c>
      <c r="J11" s="39" t="s">
        <v>46</v>
      </c>
      <c r="L11" s="58"/>
    </row>
    <row r="12" spans="1:12" ht="42.75" customHeight="1" x14ac:dyDescent="0.25">
      <c r="A12" s="14">
        <v>7</v>
      </c>
      <c r="B12" s="33" t="s">
        <v>109</v>
      </c>
      <c r="C12" s="56" t="s">
        <v>449</v>
      </c>
      <c r="D12" s="29" t="s">
        <v>450</v>
      </c>
      <c r="E12" s="30" t="s">
        <v>451</v>
      </c>
      <c r="F12" s="39" t="s">
        <v>192</v>
      </c>
      <c r="G12" s="60" t="s">
        <v>98</v>
      </c>
      <c r="H12" s="68" t="s">
        <v>108</v>
      </c>
      <c r="I12" s="39" t="s">
        <v>452</v>
      </c>
      <c r="J12" s="39" t="s">
        <v>46</v>
      </c>
      <c r="L12" s="58"/>
    </row>
    <row r="13" spans="1:12" ht="42.75" customHeight="1" x14ac:dyDescent="0.25">
      <c r="A13" s="14">
        <v>8</v>
      </c>
      <c r="B13" s="33" t="s">
        <v>47</v>
      </c>
      <c r="C13" s="56" t="s">
        <v>453</v>
      </c>
      <c r="D13" s="29" t="s">
        <v>454</v>
      </c>
      <c r="E13" s="30" t="s">
        <v>455</v>
      </c>
      <c r="F13" s="39" t="s">
        <v>120</v>
      </c>
      <c r="G13" s="60" t="s">
        <v>98</v>
      </c>
      <c r="H13" s="68" t="s">
        <v>456</v>
      </c>
      <c r="I13" s="39" t="s">
        <v>457</v>
      </c>
      <c r="J13" s="39" t="s">
        <v>46</v>
      </c>
      <c r="L13" s="58"/>
    </row>
    <row r="14" spans="1:12" x14ac:dyDescent="0.25">
      <c r="A14" s="76" t="s">
        <v>11</v>
      </c>
      <c r="B14" s="77"/>
      <c r="C14" s="77"/>
      <c r="D14" s="77"/>
      <c r="E14" s="77"/>
      <c r="F14" s="78"/>
      <c r="G14" s="79">
        <f>SUM(G6:G13)</f>
        <v>403000000</v>
      </c>
      <c r="H14" s="80"/>
      <c r="I14" s="5"/>
      <c r="J14" s="6"/>
    </row>
    <row r="15" spans="1:12" x14ac:dyDescent="0.25">
      <c r="A15" s="2"/>
      <c r="B15" s="2"/>
      <c r="C15" s="2"/>
      <c r="D15" s="2"/>
      <c r="E15" s="2"/>
      <c r="F15" s="2"/>
      <c r="G15" s="3"/>
      <c r="H15" s="3"/>
      <c r="I15" s="3"/>
      <c r="J15" s="3"/>
    </row>
    <row r="16" spans="1:12" ht="15.75" x14ac:dyDescent="0.25">
      <c r="H16" s="75" t="s">
        <v>460</v>
      </c>
      <c r="I16" s="75"/>
      <c r="J16" s="75"/>
    </row>
    <row r="17" spans="8:10" ht="15.75" x14ac:dyDescent="0.25">
      <c r="H17" s="74" t="s">
        <v>15</v>
      </c>
      <c r="I17" s="74"/>
      <c r="J17" s="74"/>
    </row>
    <row r="18" spans="8:10" ht="15.75" x14ac:dyDescent="0.25">
      <c r="H18" s="74" t="s">
        <v>16</v>
      </c>
      <c r="I18" s="74"/>
      <c r="J18" s="74"/>
    </row>
    <row r="19" spans="8:10" ht="15.75" x14ac:dyDescent="0.25">
      <c r="H19" s="74" t="s">
        <v>12</v>
      </c>
      <c r="I19" s="74"/>
      <c r="J19" s="74"/>
    </row>
    <row r="20" spans="8:10" ht="15.75" x14ac:dyDescent="0.25">
      <c r="H20" s="74" t="s">
        <v>38</v>
      </c>
      <c r="I20" s="74"/>
      <c r="J20" s="74"/>
    </row>
    <row r="21" spans="8:10" ht="15.75" x14ac:dyDescent="0.25">
      <c r="H21" s="75"/>
      <c r="I21" s="75"/>
      <c r="J21" s="75"/>
    </row>
    <row r="22" spans="8:10" ht="15.75" x14ac:dyDescent="0.25">
      <c r="H22" s="75"/>
      <c r="I22" s="75"/>
      <c r="J22" s="75"/>
    </row>
    <row r="23" spans="8:10" ht="15.75" x14ac:dyDescent="0.25">
      <c r="H23" s="75"/>
      <c r="I23" s="75"/>
      <c r="J23" s="75"/>
    </row>
    <row r="24" spans="8:10" ht="15.75" x14ac:dyDescent="0.25">
      <c r="H24" s="75"/>
      <c r="I24" s="75"/>
      <c r="J24" s="75"/>
    </row>
    <row r="25" spans="8:10" ht="15.75" x14ac:dyDescent="0.25">
      <c r="H25" s="74" t="s">
        <v>13</v>
      </c>
      <c r="I25" s="74"/>
      <c r="J25" s="74"/>
    </row>
    <row r="26" spans="8:10" ht="15.75" x14ac:dyDescent="0.25">
      <c r="H26" s="74" t="s">
        <v>14</v>
      </c>
      <c r="I26" s="74"/>
      <c r="J26" s="74"/>
    </row>
  </sheetData>
  <mergeCells count="16">
    <mergeCell ref="H23:J23"/>
    <mergeCell ref="H24:J24"/>
    <mergeCell ref="H25:J25"/>
    <mergeCell ref="H26:J26"/>
    <mergeCell ref="H17:J17"/>
    <mergeCell ref="H18:J18"/>
    <mergeCell ref="H19:J19"/>
    <mergeCell ref="H20:J20"/>
    <mergeCell ref="H21:J21"/>
    <mergeCell ref="H22:J22"/>
    <mergeCell ref="H16:J16"/>
    <mergeCell ref="A1:J1"/>
    <mergeCell ref="A2:J2"/>
    <mergeCell ref="A3:J3"/>
    <mergeCell ref="A14:F14"/>
    <mergeCell ref="G14:H14"/>
  </mergeCells>
  <pageMargins left="0.7" right="0.7" top="0.75" bottom="0.75" header="0.3" footer="0.3"/>
  <pageSetup paperSize="5" scale="80" orientation="landscape" horizontalDpi="4294967293" verticalDpi="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topLeftCell="C7" zoomScale="60" zoomScaleNormal="60" workbookViewId="0">
      <selection activeCell="E6" sqref="E6"/>
    </sheetView>
  </sheetViews>
  <sheetFormatPr defaultRowHeight="15" x14ac:dyDescent="0.25"/>
  <cols>
    <col min="1" max="1" width="7.140625" customWidth="1"/>
    <col min="2" max="2" width="11.140625" customWidth="1"/>
    <col min="3" max="4" width="15.85546875" customWidth="1"/>
    <col min="5" max="5" width="55" customWidth="1"/>
    <col min="6" max="6" width="19.7109375" customWidth="1"/>
    <col min="7" max="7" width="20.28515625" customWidth="1"/>
    <col min="8" max="8" width="24.140625" customWidth="1"/>
    <col min="9" max="9" width="23.85546875" customWidth="1"/>
    <col min="10" max="10" width="27.42578125" customWidth="1"/>
  </cols>
  <sheetData>
    <row r="1" spans="1:12" ht="15.75" x14ac:dyDescent="0.25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</row>
    <row r="2" spans="1:12" ht="15.75" x14ac:dyDescent="0.25">
      <c r="A2" s="74" t="s">
        <v>458</v>
      </c>
      <c r="B2" s="74"/>
      <c r="C2" s="74"/>
      <c r="D2" s="74"/>
      <c r="E2" s="74"/>
      <c r="F2" s="74"/>
      <c r="G2" s="74"/>
      <c r="H2" s="74"/>
      <c r="I2" s="74"/>
      <c r="J2" s="74"/>
    </row>
    <row r="3" spans="1:12" ht="15.75" x14ac:dyDescent="0.25">
      <c r="A3" s="74" t="s">
        <v>56</v>
      </c>
      <c r="B3" s="74"/>
      <c r="C3" s="74"/>
      <c r="D3" s="74"/>
      <c r="E3" s="74"/>
      <c r="F3" s="74"/>
      <c r="G3" s="74"/>
      <c r="H3" s="74"/>
      <c r="I3" s="74"/>
      <c r="J3" s="74"/>
    </row>
    <row r="5" spans="1:12" ht="30.75" customHeight="1" x14ac:dyDescent="0.25">
      <c r="A5" s="1" t="s">
        <v>2</v>
      </c>
      <c r="B5" s="1" t="s">
        <v>3</v>
      </c>
      <c r="C5" s="1" t="s">
        <v>4</v>
      </c>
      <c r="D5" s="1" t="s">
        <v>5</v>
      </c>
      <c r="E5" s="1" t="s">
        <v>6</v>
      </c>
      <c r="F5" s="1" t="s">
        <v>7</v>
      </c>
      <c r="G5" s="1" t="s">
        <v>8</v>
      </c>
      <c r="H5" s="1" t="s">
        <v>9</v>
      </c>
      <c r="I5" s="1" t="s">
        <v>42</v>
      </c>
      <c r="J5" s="1" t="s">
        <v>10</v>
      </c>
    </row>
    <row r="6" spans="1:12" ht="57.75" customHeight="1" x14ac:dyDescent="0.25">
      <c r="A6" s="14">
        <v>1</v>
      </c>
      <c r="B6" s="33" t="s">
        <v>84</v>
      </c>
      <c r="C6" s="38" t="s">
        <v>462</v>
      </c>
      <c r="D6" s="34" t="s">
        <v>463</v>
      </c>
      <c r="E6" s="22" t="s">
        <v>464</v>
      </c>
      <c r="F6" s="39" t="s">
        <v>511</v>
      </c>
      <c r="G6" s="60">
        <v>150000000</v>
      </c>
      <c r="H6" s="39" t="s">
        <v>465</v>
      </c>
      <c r="I6" s="39" t="s">
        <v>466</v>
      </c>
      <c r="J6" s="39" t="s">
        <v>46</v>
      </c>
    </row>
    <row r="7" spans="1:12" ht="46.5" customHeight="1" x14ac:dyDescent="0.25">
      <c r="A7" s="14">
        <v>2</v>
      </c>
      <c r="B7" s="33" t="s">
        <v>47</v>
      </c>
      <c r="C7" s="38" t="s">
        <v>467</v>
      </c>
      <c r="D7" s="34" t="s">
        <v>469</v>
      </c>
      <c r="E7" s="22" t="s">
        <v>468</v>
      </c>
      <c r="F7" s="39" t="s">
        <v>470</v>
      </c>
      <c r="G7" s="60">
        <v>10000000</v>
      </c>
      <c r="H7" s="44" t="s">
        <v>471</v>
      </c>
      <c r="I7" s="39" t="s">
        <v>472</v>
      </c>
      <c r="J7" s="39" t="s">
        <v>46</v>
      </c>
    </row>
    <row r="8" spans="1:12" ht="54" customHeight="1" x14ac:dyDescent="0.25">
      <c r="A8" s="14">
        <v>3</v>
      </c>
      <c r="B8" s="33" t="s">
        <v>62</v>
      </c>
      <c r="C8" s="56" t="s">
        <v>473</v>
      </c>
      <c r="D8" s="29" t="s">
        <v>474</v>
      </c>
      <c r="E8" s="30" t="s">
        <v>475</v>
      </c>
      <c r="F8" s="39" t="s">
        <v>60</v>
      </c>
      <c r="G8" s="60">
        <v>35000000</v>
      </c>
      <c r="H8" s="68" t="s">
        <v>200</v>
      </c>
      <c r="I8" s="39" t="s">
        <v>476</v>
      </c>
      <c r="J8" s="39" t="s">
        <v>46</v>
      </c>
      <c r="L8" s="58"/>
    </row>
    <row r="9" spans="1:12" ht="42.75" customHeight="1" x14ac:dyDescent="0.25">
      <c r="A9" s="14">
        <v>4</v>
      </c>
      <c r="B9" s="33" t="s">
        <v>67</v>
      </c>
      <c r="C9" s="56" t="s">
        <v>477</v>
      </c>
      <c r="D9" s="29" t="s">
        <v>478</v>
      </c>
      <c r="E9" s="30" t="s">
        <v>479</v>
      </c>
      <c r="F9" s="39" t="s">
        <v>480</v>
      </c>
      <c r="G9" s="60" t="s">
        <v>98</v>
      </c>
      <c r="H9" s="39" t="s">
        <v>482</v>
      </c>
      <c r="I9" s="39" t="s">
        <v>481</v>
      </c>
      <c r="J9" s="39" t="s">
        <v>46</v>
      </c>
      <c r="L9" s="58"/>
    </row>
    <row r="10" spans="1:12" ht="57.75" customHeight="1" x14ac:dyDescent="0.25">
      <c r="A10" s="73">
        <v>5</v>
      </c>
      <c r="B10" s="33" t="s">
        <v>94</v>
      </c>
      <c r="C10" s="56" t="s">
        <v>483</v>
      </c>
      <c r="D10" s="29" t="s">
        <v>484</v>
      </c>
      <c r="E10" s="30" t="s">
        <v>485</v>
      </c>
      <c r="F10" s="39" t="s">
        <v>486</v>
      </c>
      <c r="G10" s="60">
        <v>15000000</v>
      </c>
      <c r="H10" s="68" t="s">
        <v>487</v>
      </c>
      <c r="I10" s="39" t="s">
        <v>488</v>
      </c>
      <c r="J10" s="39" t="s">
        <v>46</v>
      </c>
      <c r="L10" s="58"/>
    </row>
    <row r="11" spans="1:12" ht="42.75" customHeight="1" x14ac:dyDescent="0.25">
      <c r="A11" s="14">
        <v>6</v>
      </c>
      <c r="B11" s="33" t="s">
        <v>57</v>
      </c>
      <c r="C11" s="56" t="s">
        <v>489</v>
      </c>
      <c r="D11" s="29" t="s">
        <v>490</v>
      </c>
      <c r="E11" s="30" t="s">
        <v>491</v>
      </c>
      <c r="F11" s="39" t="s">
        <v>492</v>
      </c>
      <c r="G11" s="49">
        <v>150000000</v>
      </c>
      <c r="H11" s="68" t="s">
        <v>493</v>
      </c>
      <c r="I11" s="39" t="s">
        <v>494</v>
      </c>
      <c r="J11" s="39" t="s">
        <v>46</v>
      </c>
      <c r="L11" s="58"/>
    </row>
    <row r="12" spans="1:12" ht="42.75" customHeight="1" x14ac:dyDescent="0.25">
      <c r="A12" s="14">
        <v>7</v>
      </c>
      <c r="B12" s="33" t="s">
        <v>67</v>
      </c>
      <c r="C12" s="56" t="s">
        <v>495</v>
      </c>
      <c r="D12" s="29" t="s">
        <v>496</v>
      </c>
      <c r="E12" s="30" t="s">
        <v>497</v>
      </c>
      <c r="F12" s="39" t="s">
        <v>498</v>
      </c>
      <c r="G12" s="60" t="s">
        <v>98</v>
      </c>
      <c r="H12" s="68" t="s">
        <v>499</v>
      </c>
      <c r="I12" s="39" t="s">
        <v>500</v>
      </c>
      <c r="J12" s="39" t="s">
        <v>46</v>
      </c>
      <c r="L12" s="58"/>
    </row>
    <row r="13" spans="1:12" ht="42.75" customHeight="1" x14ac:dyDescent="0.25">
      <c r="A13" s="14">
        <v>8</v>
      </c>
      <c r="B13" s="33" t="s">
        <v>62</v>
      </c>
      <c r="C13" s="56" t="s">
        <v>501</v>
      </c>
      <c r="D13" s="29" t="s">
        <v>502</v>
      </c>
      <c r="E13" s="30" t="s">
        <v>503</v>
      </c>
      <c r="F13" s="39" t="s">
        <v>504</v>
      </c>
      <c r="G13" s="60">
        <v>175000000</v>
      </c>
      <c r="H13" s="68" t="s">
        <v>505</v>
      </c>
      <c r="I13" s="39" t="s">
        <v>506</v>
      </c>
      <c r="J13" s="39" t="s">
        <v>46</v>
      </c>
      <c r="L13" s="58"/>
    </row>
    <row r="14" spans="1:12" ht="42.75" customHeight="1" x14ac:dyDescent="0.25">
      <c r="A14" s="14">
        <v>9</v>
      </c>
      <c r="B14" s="33" t="s">
        <v>57</v>
      </c>
      <c r="C14" s="56" t="s">
        <v>507</v>
      </c>
      <c r="D14" s="29" t="s">
        <v>508</v>
      </c>
      <c r="E14" s="30" t="s">
        <v>509</v>
      </c>
      <c r="F14" s="39" t="s">
        <v>192</v>
      </c>
      <c r="G14" s="60" t="s">
        <v>98</v>
      </c>
      <c r="H14" s="68" t="s">
        <v>108</v>
      </c>
      <c r="I14" s="39" t="s">
        <v>510</v>
      </c>
      <c r="J14" s="39" t="s">
        <v>46</v>
      </c>
      <c r="L14" s="58"/>
    </row>
    <row r="15" spans="1:12" ht="42.75" customHeight="1" x14ac:dyDescent="0.25">
      <c r="A15" s="14">
        <v>10</v>
      </c>
      <c r="B15" s="33" t="s">
        <v>100</v>
      </c>
      <c r="C15" s="56" t="s">
        <v>514</v>
      </c>
      <c r="D15" s="29" t="s">
        <v>513</v>
      </c>
      <c r="E15" s="30" t="s">
        <v>515</v>
      </c>
      <c r="F15" s="39" t="s">
        <v>60</v>
      </c>
      <c r="G15" s="60" t="s">
        <v>98</v>
      </c>
      <c r="H15" s="68" t="s">
        <v>516</v>
      </c>
      <c r="I15" s="44" t="s">
        <v>527</v>
      </c>
      <c r="J15" s="39" t="s">
        <v>517</v>
      </c>
      <c r="L15" s="58"/>
    </row>
    <row r="16" spans="1:12" ht="42.75" customHeight="1" x14ac:dyDescent="0.25">
      <c r="A16" s="14">
        <v>11</v>
      </c>
      <c r="B16" s="33" t="s">
        <v>84</v>
      </c>
      <c r="C16" s="56" t="s">
        <v>520</v>
      </c>
      <c r="D16" s="29" t="s">
        <v>522</v>
      </c>
      <c r="E16" s="30" t="s">
        <v>519</v>
      </c>
      <c r="F16" s="39" t="s">
        <v>60</v>
      </c>
      <c r="G16" s="60" t="s">
        <v>98</v>
      </c>
      <c r="H16" s="68" t="s">
        <v>518</v>
      </c>
      <c r="I16" s="72" t="s">
        <v>525</v>
      </c>
      <c r="J16" s="26" t="s">
        <v>517</v>
      </c>
      <c r="L16" s="58"/>
    </row>
    <row r="17" spans="1:12" ht="42.75" customHeight="1" x14ac:dyDescent="0.25">
      <c r="A17" s="14">
        <v>12</v>
      </c>
      <c r="B17" s="33" t="s">
        <v>84</v>
      </c>
      <c r="C17" s="56" t="s">
        <v>520</v>
      </c>
      <c r="D17" s="16" t="s">
        <v>523</v>
      </c>
      <c r="E17" s="18" t="s">
        <v>521</v>
      </c>
      <c r="F17" s="39" t="s">
        <v>60</v>
      </c>
      <c r="G17" s="60">
        <v>50000000</v>
      </c>
      <c r="H17" s="7" t="s">
        <v>524</v>
      </c>
      <c r="I17" s="7" t="s">
        <v>526</v>
      </c>
      <c r="J17" s="26" t="s">
        <v>517</v>
      </c>
      <c r="L17" s="58"/>
    </row>
    <row r="18" spans="1:12" x14ac:dyDescent="0.25">
      <c r="A18" s="76" t="s">
        <v>11</v>
      </c>
      <c r="B18" s="77"/>
      <c r="C18" s="77"/>
      <c r="D18" s="77"/>
      <c r="E18" s="77"/>
      <c r="F18" s="78"/>
      <c r="G18" s="79">
        <f>SUM(G6:G17)</f>
        <v>585000000</v>
      </c>
      <c r="H18" s="80"/>
      <c r="I18" s="5"/>
      <c r="J18" s="6"/>
    </row>
    <row r="19" spans="1:12" x14ac:dyDescent="0.25">
      <c r="A19" s="2"/>
      <c r="B19" s="2"/>
      <c r="C19" s="2"/>
      <c r="D19" s="2"/>
      <c r="E19" s="2"/>
      <c r="F19" s="2"/>
      <c r="G19" s="3"/>
      <c r="H19" s="3"/>
      <c r="I19" s="3"/>
      <c r="J19" s="3"/>
    </row>
    <row r="20" spans="1:12" ht="15.75" x14ac:dyDescent="0.25">
      <c r="H20" s="75" t="s">
        <v>461</v>
      </c>
      <c r="I20" s="75"/>
      <c r="J20" s="75"/>
    </row>
    <row r="21" spans="1:12" ht="15.75" x14ac:dyDescent="0.25">
      <c r="H21" s="74" t="s">
        <v>15</v>
      </c>
      <c r="I21" s="74"/>
      <c r="J21" s="74"/>
    </row>
    <row r="22" spans="1:12" ht="15.75" x14ac:dyDescent="0.25">
      <c r="H22" s="74" t="s">
        <v>16</v>
      </c>
      <c r="I22" s="74"/>
      <c r="J22" s="74"/>
    </row>
    <row r="23" spans="1:12" ht="15.75" x14ac:dyDescent="0.25">
      <c r="H23" s="74" t="s">
        <v>12</v>
      </c>
      <c r="I23" s="74"/>
      <c r="J23" s="74"/>
    </row>
    <row r="24" spans="1:12" ht="15.75" x14ac:dyDescent="0.25">
      <c r="H24" s="74" t="s">
        <v>38</v>
      </c>
      <c r="I24" s="74"/>
      <c r="J24" s="74"/>
    </row>
    <row r="25" spans="1:12" ht="15.75" x14ac:dyDescent="0.25">
      <c r="H25" s="75"/>
      <c r="I25" s="75"/>
      <c r="J25" s="75"/>
    </row>
    <row r="26" spans="1:12" ht="15.75" x14ac:dyDescent="0.25">
      <c r="H26" s="75"/>
      <c r="I26" s="75"/>
      <c r="J26" s="75"/>
    </row>
    <row r="27" spans="1:12" ht="15.75" x14ac:dyDescent="0.25">
      <c r="H27" s="75"/>
      <c r="I27" s="75"/>
      <c r="J27" s="75"/>
    </row>
    <row r="28" spans="1:12" ht="15.75" x14ac:dyDescent="0.25">
      <c r="H28" s="75"/>
      <c r="I28" s="75"/>
      <c r="J28" s="75"/>
    </row>
    <row r="29" spans="1:12" ht="15.75" x14ac:dyDescent="0.25">
      <c r="H29" s="74" t="s">
        <v>13</v>
      </c>
      <c r="I29" s="74"/>
      <c r="J29" s="74"/>
    </row>
    <row r="30" spans="1:12" ht="15.75" x14ac:dyDescent="0.25">
      <c r="H30" s="74" t="s">
        <v>14</v>
      </c>
      <c r="I30" s="74"/>
      <c r="J30" s="74"/>
    </row>
  </sheetData>
  <mergeCells count="16">
    <mergeCell ref="H27:J27"/>
    <mergeCell ref="H28:J28"/>
    <mergeCell ref="H29:J29"/>
    <mergeCell ref="H30:J30"/>
    <mergeCell ref="H21:J21"/>
    <mergeCell ref="H22:J22"/>
    <mergeCell ref="H23:J23"/>
    <mergeCell ref="H24:J24"/>
    <mergeCell ref="H25:J25"/>
    <mergeCell ref="H26:J26"/>
    <mergeCell ref="H20:J20"/>
    <mergeCell ref="A1:J1"/>
    <mergeCell ref="A2:J2"/>
    <mergeCell ref="A3:J3"/>
    <mergeCell ref="A18:F18"/>
    <mergeCell ref="G18:H18"/>
  </mergeCells>
  <pageMargins left="0.7" right="0.7" top="0.75" bottom="0.75" header="0.3" footer="0.3"/>
  <pageSetup paperSize="5" scale="80" orientation="landscape" horizontalDpi="4294967293" verticalDpi="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"/>
  <sheetViews>
    <sheetView view="pageLayout" topLeftCell="A2" zoomScale="73" zoomScalePageLayoutView="73" workbookViewId="0">
      <selection activeCell="D20" sqref="D20"/>
    </sheetView>
  </sheetViews>
  <sheetFormatPr defaultRowHeight="15" x14ac:dyDescent="0.25"/>
  <cols>
    <col min="1" max="1" width="7.140625" customWidth="1"/>
    <col min="2" max="2" width="14.85546875" customWidth="1"/>
    <col min="3" max="3" width="22.28515625" customWidth="1"/>
    <col min="4" max="4" width="22.5703125" customWidth="1"/>
  </cols>
  <sheetData>
    <row r="1" spans="1:4" ht="15.75" x14ac:dyDescent="0.25">
      <c r="A1" s="74" t="s">
        <v>29</v>
      </c>
      <c r="B1" s="74"/>
      <c r="C1" s="74"/>
      <c r="D1" s="74"/>
    </row>
    <row r="2" spans="1:4" ht="15.75" x14ac:dyDescent="0.25">
      <c r="A2" s="74" t="s">
        <v>30</v>
      </c>
      <c r="B2" s="74"/>
      <c r="C2" s="74"/>
      <c r="D2" s="74"/>
    </row>
    <row r="3" spans="1:4" ht="15.75" x14ac:dyDescent="0.25">
      <c r="A3" s="74" t="s">
        <v>31</v>
      </c>
      <c r="B3" s="74"/>
      <c r="C3" s="74"/>
      <c r="D3" s="74"/>
    </row>
    <row r="4" spans="1:4" ht="15.75" x14ac:dyDescent="0.25">
      <c r="A4" s="74" t="s">
        <v>56</v>
      </c>
      <c r="B4" s="74"/>
      <c r="C4" s="74"/>
      <c r="D4" s="74"/>
    </row>
    <row r="6" spans="1:4" ht="20.25" customHeight="1" x14ac:dyDescent="0.25">
      <c r="A6" s="86" t="s">
        <v>17</v>
      </c>
      <c r="B6" s="86" t="s">
        <v>18</v>
      </c>
      <c r="C6" s="84" t="s">
        <v>19</v>
      </c>
      <c r="D6" s="85"/>
    </row>
    <row r="7" spans="1:4" ht="43.5" customHeight="1" x14ac:dyDescent="0.25">
      <c r="A7" s="87"/>
      <c r="B7" s="87"/>
      <c r="C7" s="11" t="s">
        <v>20</v>
      </c>
      <c r="D7" s="12" t="s">
        <v>21</v>
      </c>
    </row>
    <row r="8" spans="1:4" s="9" customFormat="1" ht="24.95" customHeight="1" x14ac:dyDescent="0.25">
      <c r="A8" s="7">
        <v>1</v>
      </c>
      <c r="B8" s="8" t="s">
        <v>22</v>
      </c>
      <c r="C8" s="7">
        <v>4</v>
      </c>
      <c r="D8" s="7">
        <v>1</v>
      </c>
    </row>
    <row r="9" spans="1:4" s="9" customFormat="1" ht="24.95" customHeight="1" x14ac:dyDescent="0.25">
      <c r="A9" s="7">
        <v>2</v>
      </c>
      <c r="B9" s="8" t="s">
        <v>23</v>
      </c>
      <c r="C9" s="7">
        <v>5</v>
      </c>
      <c r="D9" s="7">
        <v>1</v>
      </c>
    </row>
    <row r="10" spans="1:4" s="9" customFormat="1" ht="24.95" customHeight="1" x14ac:dyDescent="0.25">
      <c r="A10" s="7">
        <v>3</v>
      </c>
      <c r="B10" s="8" t="s">
        <v>24</v>
      </c>
      <c r="C10" s="7">
        <v>1</v>
      </c>
      <c r="D10" s="16" t="s">
        <v>98</v>
      </c>
    </row>
    <row r="11" spans="1:4" s="9" customFormat="1" ht="24.95" customHeight="1" x14ac:dyDescent="0.25">
      <c r="A11" s="7">
        <v>4</v>
      </c>
      <c r="B11" s="8" t="s">
        <v>25</v>
      </c>
      <c r="C11" s="7">
        <v>7</v>
      </c>
      <c r="D11" s="7">
        <v>1</v>
      </c>
    </row>
    <row r="12" spans="1:4" s="9" customFormat="1" ht="24.95" customHeight="1" x14ac:dyDescent="0.25">
      <c r="A12" s="7">
        <v>5</v>
      </c>
      <c r="B12" s="8" t="s">
        <v>26</v>
      </c>
      <c r="C12" s="7">
        <v>7</v>
      </c>
      <c r="D12" s="16" t="s">
        <v>98</v>
      </c>
    </row>
    <row r="13" spans="1:4" s="9" customFormat="1" ht="24.95" customHeight="1" x14ac:dyDescent="0.25">
      <c r="A13" s="7">
        <v>6</v>
      </c>
      <c r="B13" s="8" t="s">
        <v>27</v>
      </c>
      <c r="C13" s="7">
        <v>3</v>
      </c>
      <c r="D13" s="16">
        <v>2</v>
      </c>
    </row>
    <row r="14" spans="1:4" s="9" customFormat="1" ht="23.25" customHeight="1" x14ac:dyDescent="0.25">
      <c r="A14" s="7">
        <v>7</v>
      </c>
      <c r="B14" s="8" t="s">
        <v>32</v>
      </c>
      <c r="C14" s="7">
        <v>3</v>
      </c>
      <c r="D14" s="7">
        <v>1</v>
      </c>
    </row>
    <row r="15" spans="1:4" s="9" customFormat="1" ht="24.95" customHeight="1" x14ac:dyDescent="0.25">
      <c r="A15" s="7">
        <v>8</v>
      </c>
      <c r="B15" s="8" t="s">
        <v>33</v>
      </c>
      <c r="C15" s="7">
        <v>7</v>
      </c>
      <c r="D15" s="7">
        <v>2</v>
      </c>
    </row>
    <row r="16" spans="1:4" s="9" customFormat="1" ht="24.95" customHeight="1" x14ac:dyDescent="0.25">
      <c r="A16" s="7">
        <v>9</v>
      </c>
      <c r="B16" s="8" t="s">
        <v>34</v>
      </c>
      <c r="C16" s="7">
        <v>7</v>
      </c>
      <c r="D16" s="7">
        <v>0</v>
      </c>
    </row>
    <row r="17" spans="1:4" s="9" customFormat="1" ht="24.95" customHeight="1" x14ac:dyDescent="0.25">
      <c r="A17" s="7">
        <v>10</v>
      </c>
      <c r="B17" s="13" t="s">
        <v>35</v>
      </c>
      <c r="C17" s="7">
        <v>4</v>
      </c>
      <c r="D17" s="7">
        <v>3</v>
      </c>
    </row>
    <row r="18" spans="1:4" s="9" customFormat="1" ht="24.95" customHeight="1" x14ac:dyDescent="0.25">
      <c r="A18" s="7">
        <v>11</v>
      </c>
      <c r="B18" s="13" t="s">
        <v>36</v>
      </c>
      <c r="C18" s="7">
        <v>7</v>
      </c>
      <c r="D18" s="7">
        <v>1</v>
      </c>
    </row>
    <row r="19" spans="1:4" s="9" customFormat="1" ht="24.95" customHeight="1" x14ac:dyDescent="0.25">
      <c r="A19" s="7">
        <v>12</v>
      </c>
      <c r="B19" s="13" t="s">
        <v>37</v>
      </c>
      <c r="C19" s="7">
        <v>9</v>
      </c>
      <c r="D19" s="7">
        <v>3</v>
      </c>
    </row>
    <row r="20" spans="1:4" s="9" customFormat="1" ht="24.95" customHeight="1" x14ac:dyDescent="0.25">
      <c r="A20" s="82" t="s">
        <v>28</v>
      </c>
      <c r="B20" s="83"/>
      <c r="C20" s="10">
        <f>SUM(C8:C19)</f>
        <v>64</v>
      </c>
      <c r="D20" s="10">
        <f>SUM(D8:D19)</f>
        <v>15</v>
      </c>
    </row>
    <row r="21" spans="1:4" s="9" customFormat="1" ht="24.95" customHeight="1" x14ac:dyDescent="0.25">
      <c r="A21"/>
      <c r="B21"/>
      <c r="C21"/>
      <c r="D21"/>
    </row>
    <row r="22" spans="1:4" s="9" customFormat="1" ht="24.95" customHeight="1" x14ac:dyDescent="0.25">
      <c r="A22" s="47" t="s">
        <v>258</v>
      </c>
      <c r="B22"/>
      <c r="C22"/>
      <c r="D22"/>
    </row>
    <row r="23" spans="1:4" s="9" customFormat="1" ht="24.95" customHeight="1" x14ac:dyDescent="0.25">
      <c r="A23" s="15"/>
      <c r="B23"/>
      <c r="C23"/>
      <c r="D23"/>
    </row>
    <row r="24" spans="1:4" s="9" customFormat="1" ht="24.95" customHeight="1" x14ac:dyDescent="0.25">
      <c r="A24"/>
      <c r="B24"/>
      <c r="C24"/>
      <c r="D24"/>
    </row>
    <row r="26" spans="1:4" x14ac:dyDescent="0.25">
      <c r="A26" s="81">
        <v>2403800000</v>
      </c>
      <c r="B26" s="81"/>
      <c r="C26" s="27" t="s">
        <v>49</v>
      </c>
    </row>
  </sheetData>
  <mergeCells count="9">
    <mergeCell ref="A26:B26"/>
    <mergeCell ref="A1:D1"/>
    <mergeCell ref="A2:D2"/>
    <mergeCell ref="A3:D3"/>
    <mergeCell ref="A4:D4"/>
    <mergeCell ref="A20:B20"/>
    <mergeCell ref="C6:D6"/>
    <mergeCell ref="A6:A7"/>
    <mergeCell ref="B6:B7"/>
  </mergeCells>
  <pageMargins left="0.7" right="0.7" top="0.75" bottom="0.75" header="0.3" footer="0.3"/>
  <pageSetup paperSize="5" scale="130" orientation="portrait" horizontalDpi="4294967293" verticalDpi="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view="pageBreakPreview" zoomScale="91" zoomScaleNormal="100" zoomScaleSheetLayoutView="91" zoomScalePageLayoutView="80" workbookViewId="0">
      <selection activeCell="K19" sqref="K19"/>
    </sheetView>
  </sheetViews>
  <sheetFormatPr defaultRowHeight="15" x14ac:dyDescent="0.25"/>
  <cols>
    <col min="1" max="1" width="7.140625" customWidth="1"/>
    <col min="2" max="2" width="13" customWidth="1"/>
    <col min="3" max="3" width="12.7109375" customWidth="1"/>
    <col min="4" max="4" width="22.7109375" customWidth="1"/>
    <col min="5" max="5" width="18" customWidth="1"/>
    <col min="6" max="6" width="16.85546875" customWidth="1"/>
    <col min="7" max="7" width="10.140625" customWidth="1"/>
    <col min="8" max="8" width="11.140625" customWidth="1"/>
    <col min="9" max="9" width="11.85546875" customWidth="1"/>
    <col min="10" max="10" width="13.140625" customWidth="1"/>
    <col min="11" max="11" width="12.5703125" customWidth="1"/>
    <col min="12" max="12" width="19.85546875" customWidth="1"/>
  </cols>
  <sheetData>
    <row r="1" spans="1:12" x14ac:dyDescent="0.25">
      <c r="A1" s="94" t="s">
        <v>29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</row>
    <row r="2" spans="1:12" x14ac:dyDescent="0.25">
      <c r="A2" s="94" t="s">
        <v>288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</row>
    <row r="3" spans="1:12" x14ac:dyDescent="0.25">
      <c r="A3" s="94" t="s">
        <v>31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</row>
    <row r="4" spans="1:12" x14ac:dyDescent="0.25">
      <c r="A4" s="94" t="s">
        <v>56</v>
      </c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</row>
    <row r="5" spans="1:12" ht="4.5" customHeight="1" x14ac:dyDescent="0.25"/>
    <row r="6" spans="1:12" ht="16.5" customHeight="1" x14ac:dyDescent="0.25">
      <c r="A6" s="91" t="s">
        <v>17</v>
      </c>
      <c r="B6" s="91" t="s">
        <v>18</v>
      </c>
      <c r="C6" s="93" t="s">
        <v>40</v>
      </c>
      <c r="D6" s="93"/>
      <c r="E6" s="93"/>
      <c r="F6" s="93"/>
      <c r="G6" s="93"/>
      <c r="H6" s="95" t="s">
        <v>279</v>
      </c>
      <c r="I6" s="95"/>
      <c r="J6" s="95"/>
      <c r="K6" s="95"/>
      <c r="L6" s="95"/>
    </row>
    <row r="7" spans="1:12" ht="44.25" customHeight="1" x14ac:dyDescent="0.25">
      <c r="A7" s="92"/>
      <c r="B7" s="92"/>
      <c r="C7" s="54" t="s">
        <v>41</v>
      </c>
      <c r="D7" s="54" t="s">
        <v>44</v>
      </c>
      <c r="E7" s="54" t="s">
        <v>45</v>
      </c>
      <c r="F7" s="55" t="s">
        <v>43</v>
      </c>
      <c r="G7" s="55" t="s">
        <v>280</v>
      </c>
      <c r="H7" s="50" t="s">
        <v>281</v>
      </c>
      <c r="I7" s="52" t="s">
        <v>282</v>
      </c>
      <c r="J7" s="52" t="s">
        <v>283</v>
      </c>
      <c r="K7" s="52" t="s">
        <v>284</v>
      </c>
      <c r="L7" s="21" t="s">
        <v>286</v>
      </c>
    </row>
    <row r="8" spans="1:12" s="9" customFormat="1" ht="19.5" customHeight="1" x14ac:dyDescent="0.25">
      <c r="A8" s="7">
        <v>1</v>
      </c>
      <c r="B8" s="8" t="s">
        <v>22</v>
      </c>
      <c r="C8" s="7">
        <v>2</v>
      </c>
      <c r="D8" s="7">
        <v>2</v>
      </c>
      <c r="E8" s="16" t="s">
        <v>98</v>
      </c>
      <c r="F8" s="16" t="s">
        <v>98</v>
      </c>
      <c r="G8" s="7">
        <v>1</v>
      </c>
      <c r="H8" s="51">
        <v>3</v>
      </c>
      <c r="I8" s="51">
        <v>1</v>
      </c>
      <c r="J8" s="51">
        <v>1</v>
      </c>
      <c r="K8" s="16" t="s">
        <v>98</v>
      </c>
      <c r="L8" s="16" t="s">
        <v>98</v>
      </c>
    </row>
    <row r="9" spans="1:12" s="9" customFormat="1" ht="19.5" customHeight="1" x14ac:dyDescent="0.25">
      <c r="A9" s="7">
        <v>2</v>
      </c>
      <c r="B9" s="8" t="s">
        <v>23</v>
      </c>
      <c r="C9" s="7">
        <v>4</v>
      </c>
      <c r="D9" s="16" t="s">
        <v>98</v>
      </c>
      <c r="E9" s="7">
        <v>1</v>
      </c>
      <c r="F9" s="16" t="s">
        <v>98</v>
      </c>
      <c r="G9" s="7">
        <v>1</v>
      </c>
      <c r="H9" s="7">
        <v>3</v>
      </c>
      <c r="I9" s="16" t="s">
        <v>98</v>
      </c>
      <c r="J9" s="16">
        <v>1</v>
      </c>
      <c r="K9" s="7" t="s">
        <v>98</v>
      </c>
      <c r="L9" s="7">
        <v>2</v>
      </c>
    </row>
    <row r="10" spans="1:12" s="9" customFormat="1" ht="19.5" customHeight="1" x14ac:dyDescent="0.25">
      <c r="A10" s="7">
        <v>3</v>
      </c>
      <c r="B10" s="8" t="s">
        <v>24</v>
      </c>
      <c r="C10" s="16" t="s">
        <v>98</v>
      </c>
      <c r="D10" s="7">
        <v>1</v>
      </c>
      <c r="E10" s="16" t="s">
        <v>98</v>
      </c>
      <c r="F10" s="16" t="s">
        <v>98</v>
      </c>
      <c r="G10" s="16" t="s">
        <v>98</v>
      </c>
      <c r="H10" s="7">
        <v>1</v>
      </c>
      <c r="I10" s="16" t="s">
        <v>98</v>
      </c>
      <c r="J10" s="16" t="s">
        <v>98</v>
      </c>
      <c r="K10" s="16" t="s">
        <v>98</v>
      </c>
      <c r="L10" s="16" t="s">
        <v>98</v>
      </c>
    </row>
    <row r="11" spans="1:12" s="9" customFormat="1" ht="19.5" customHeight="1" x14ac:dyDescent="0.25">
      <c r="A11" s="7">
        <v>4</v>
      </c>
      <c r="B11" s="8" t="s">
        <v>25</v>
      </c>
      <c r="C11" s="7">
        <v>4</v>
      </c>
      <c r="D11" s="7">
        <v>1</v>
      </c>
      <c r="E11" s="7">
        <v>2</v>
      </c>
      <c r="F11" s="16" t="s">
        <v>98</v>
      </c>
      <c r="G11" s="7">
        <v>1</v>
      </c>
      <c r="H11" s="7">
        <v>4</v>
      </c>
      <c r="I11" s="16" t="s">
        <v>98</v>
      </c>
      <c r="J11" s="7">
        <v>1</v>
      </c>
      <c r="K11" s="7">
        <v>1</v>
      </c>
      <c r="L11" s="7">
        <v>2</v>
      </c>
    </row>
    <row r="12" spans="1:12" s="9" customFormat="1" ht="19.5" customHeight="1" x14ac:dyDescent="0.25">
      <c r="A12" s="7">
        <v>5</v>
      </c>
      <c r="B12" s="8" t="s">
        <v>26</v>
      </c>
      <c r="C12" s="7">
        <v>3</v>
      </c>
      <c r="D12" s="7">
        <v>1</v>
      </c>
      <c r="E12" s="7">
        <v>2</v>
      </c>
      <c r="F12" s="16" t="s">
        <v>98</v>
      </c>
      <c r="G12" s="7">
        <v>1</v>
      </c>
      <c r="H12" s="7">
        <v>3</v>
      </c>
      <c r="I12" s="7">
        <v>1</v>
      </c>
      <c r="J12" s="16" t="s">
        <v>98</v>
      </c>
      <c r="K12" s="7">
        <v>2</v>
      </c>
      <c r="L12" s="7">
        <v>1</v>
      </c>
    </row>
    <row r="13" spans="1:12" s="9" customFormat="1" ht="19.5" customHeight="1" x14ac:dyDescent="0.25">
      <c r="A13" s="7">
        <v>6</v>
      </c>
      <c r="B13" s="8" t="s">
        <v>27</v>
      </c>
      <c r="C13" s="7">
        <v>3</v>
      </c>
      <c r="D13" s="16" t="s">
        <v>98</v>
      </c>
      <c r="E13" s="7">
        <v>2</v>
      </c>
      <c r="F13" s="16" t="s">
        <v>98</v>
      </c>
      <c r="G13" s="16" t="s">
        <v>98</v>
      </c>
      <c r="H13" s="7">
        <v>4</v>
      </c>
      <c r="I13" s="16" t="s">
        <v>98</v>
      </c>
      <c r="J13" s="16" t="s">
        <v>98</v>
      </c>
      <c r="K13" s="7">
        <v>1</v>
      </c>
      <c r="L13" s="16" t="s">
        <v>98</v>
      </c>
    </row>
    <row r="14" spans="1:12" s="9" customFormat="1" ht="19.5" customHeight="1" x14ac:dyDescent="0.25">
      <c r="A14" s="7">
        <v>7</v>
      </c>
      <c r="B14" s="8" t="s">
        <v>32</v>
      </c>
      <c r="C14" s="7">
        <v>2</v>
      </c>
      <c r="D14" s="16" t="s">
        <v>98</v>
      </c>
      <c r="E14" s="7">
        <v>2</v>
      </c>
      <c r="F14" s="7"/>
      <c r="G14" s="7">
        <v>1</v>
      </c>
      <c r="H14" s="7">
        <v>2</v>
      </c>
      <c r="I14" s="16" t="s">
        <v>98</v>
      </c>
      <c r="J14" s="7">
        <v>1</v>
      </c>
      <c r="K14" s="16" t="s">
        <v>98</v>
      </c>
      <c r="L14" s="7">
        <v>2</v>
      </c>
    </row>
    <row r="15" spans="1:12" s="9" customFormat="1" ht="19.5" customHeight="1" x14ac:dyDescent="0.25">
      <c r="A15" s="7">
        <v>8</v>
      </c>
      <c r="B15" s="8" t="s">
        <v>33</v>
      </c>
      <c r="C15" s="7">
        <v>4</v>
      </c>
      <c r="D15" s="16">
        <v>1</v>
      </c>
      <c r="E15" s="7">
        <v>1</v>
      </c>
      <c r="F15" s="7">
        <v>1</v>
      </c>
      <c r="G15" s="7">
        <v>2</v>
      </c>
      <c r="H15" s="7">
        <v>7</v>
      </c>
      <c r="I15" s="16" t="s">
        <v>98</v>
      </c>
      <c r="J15" s="7">
        <v>1</v>
      </c>
      <c r="K15" s="7">
        <v>2</v>
      </c>
      <c r="L15" s="7">
        <v>2</v>
      </c>
    </row>
    <row r="16" spans="1:12" s="9" customFormat="1" ht="20.25" customHeight="1" x14ac:dyDescent="0.25">
      <c r="A16" s="7">
        <v>9</v>
      </c>
      <c r="B16" s="8" t="s">
        <v>34</v>
      </c>
      <c r="C16" s="7">
        <v>5</v>
      </c>
      <c r="D16" s="16">
        <v>2</v>
      </c>
      <c r="E16" s="16" t="s">
        <v>98</v>
      </c>
      <c r="F16" s="16" t="s">
        <v>98</v>
      </c>
      <c r="G16" s="16" t="s">
        <v>98</v>
      </c>
      <c r="H16" s="16">
        <v>5</v>
      </c>
      <c r="I16" s="16" t="s">
        <v>98</v>
      </c>
      <c r="J16" s="16" t="s">
        <v>98</v>
      </c>
      <c r="K16" s="16" t="s">
        <v>98</v>
      </c>
      <c r="L16" s="16">
        <v>2</v>
      </c>
    </row>
    <row r="17" spans="1:12" s="9" customFormat="1" ht="19.5" customHeight="1" x14ac:dyDescent="0.25">
      <c r="A17" s="7">
        <v>10</v>
      </c>
      <c r="B17" s="13" t="s">
        <v>35</v>
      </c>
      <c r="C17" s="7">
        <v>6</v>
      </c>
      <c r="D17" s="7">
        <v>1</v>
      </c>
      <c r="E17" s="16" t="s">
        <v>98</v>
      </c>
      <c r="F17" s="16" t="s">
        <v>98</v>
      </c>
      <c r="G17" s="16" t="s">
        <v>98</v>
      </c>
      <c r="H17" s="7">
        <v>3</v>
      </c>
      <c r="I17" s="16" t="s">
        <v>98</v>
      </c>
      <c r="J17" s="16" t="s">
        <v>98</v>
      </c>
      <c r="K17" s="16" t="s">
        <v>98</v>
      </c>
      <c r="L17" s="7">
        <v>4</v>
      </c>
    </row>
    <row r="18" spans="1:12" s="9" customFormat="1" ht="21" customHeight="1" x14ac:dyDescent="0.25">
      <c r="A18" s="7">
        <v>11</v>
      </c>
      <c r="B18" s="13" t="s">
        <v>36</v>
      </c>
      <c r="C18" s="7">
        <v>7</v>
      </c>
      <c r="D18" s="16" t="s">
        <v>98</v>
      </c>
      <c r="E18" s="16">
        <v>1</v>
      </c>
      <c r="F18" s="16" t="s">
        <v>98</v>
      </c>
      <c r="G18" s="16" t="s">
        <v>98</v>
      </c>
      <c r="H18" s="7">
        <v>5</v>
      </c>
      <c r="I18" s="16" t="s">
        <v>98</v>
      </c>
      <c r="J18" s="16" t="s">
        <v>98</v>
      </c>
      <c r="K18" s="16">
        <v>1</v>
      </c>
      <c r="L18" s="16">
        <v>2</v>
      </c>
    </row>
    <row r="19" spans="1:12" s="9" customFormat="1" ht="18.75" customHeight="1" x14ac:dyDescent="0.25">
      <c r="A19" s="7">
        <v>12</v>
      </c>
      <c r="B19" s="13" t="s">
        <v>37</v>
      </c>
      <c r="C19" s="7">
        <v>7</v>
      </c>
      <c r="D19" s="16">
        <v>1</v>
      </c>
      <c r="E19" s="16">
        <v>1</v>
      </c>
      <c r="F19" s="7"/>
      <c r="G19" s="7">
        <v>3</v>
      </c>
      <c r="H19" s="7">
        <v>6</v>
      </c>
      <c r="I19" s="7">
        <v>1</v>
      </c>
      <c r="J19" s="16">
        <v>1</v>
      </c>
      <c r="K19" s="16">
        <v>1</v>
      </c>
      <c r="L19" s="16">
        <v>3</v>
      </c>
    </row>
    <row r="20" spans="1:12" s="9" customFormat="1" ht="18.75" customHeight="1" x14ac:dyDescent="0.25">
      <c r="A20" s="88" t="s">
        <v>28</v>
      </c>
      <c r="B20" s="89"/>
      <c r="C20" s="89"/>
      <c r="D20" s="89"/>
      <c r="E20" s="89"/>
      <c r="F20" s="89"/>
      <c r="G20" s="90"/>
      <c r="H20" s="53">
        <f>SUM(H8:H19)</f>
        <v>46</v>
      </c>
      <c r="I20" s="53">
        <f>SUM(I8:I19)</f>
        <v>3</v>
      </c>
      <c r="J20" s="53">
        <f>SUM(J8:J19)</f>
        <v>6</v>
      </c>
      <c r="K20" s="53">
        <f>SUM(K8:K19)</f>
        <v>8</v>
      </c>
      <c r="L20" s="53">
        <f>SUM(L8:L19)</f>
        <v>20</v>
      </c>
    </row>
    <row r="21" spans="1:12" s="9" customFormat="1" ht="24.95" customHeight="1" x14ac:dyDescent="0.25">
      <c r="A21"/>
      <c r="B21"/>
      <c r="C21"/>
      <c r="D21" s="19" t="s">
        <v>39</v>
      </c>
      <c r="E21" s="19"/>
      <c r="F21" s="19"/>
      <c r="G21" s="19"/>
    </row>
    <row r="22" spans="1:12" s="9" customFormat="1" ht="24.95" customHeight="1" x14ac:dyDescent="0.25">
      <c r="A22"/>
      <c r="B22"/>
      <c r="C22"/>
      <c r="D22"/>
      <c r="E22"/>
      <c r="F22"/>
      <c r="G22"/>
      <c r="I22" s="9" t="s">
        <v>300</v>
      </c>
    </row>
    <row r="23" spans="1:12" s="9" customFormat="1" ht="24.95" customHeight="1" x14ac:dyDescent="0.25">
      <c r="A23" s="15"/>
      <c r="B23"/>
      <c r="C23"/>
      <c r="D23"/>
      <c r="E23"/>
      <c r="F23"/>
      <c r="G23"/>
    </row>
    <row r="24" spans="1:12" s="9" customFormat="1" ht="24.95" customHeight="1" x14ac:dyDescent="0.25">
      <c r="A24"/>
      <c r="B24"/>
      <c r="C24"/>
      <c r="D24"/>
      <c r="E24"/>
      <c r="F24"/>
      <c r="G24"/>
    </row>
  </sheetData>
  <mergeCells count="9">
    <mergeCell ref="A20:G20"/>
    <mergeCell ref="A6:A7"/>
    <mergeCell ref="B6:B7"/>
    <mergeCell ref="C6:G6"/>
    <mergeCell ref="A1:L1"/>
    <mergeCell ref="A2:L2"/>
    <mergeCell ref="A3:L3"/>
    <mergeCell ref="A4:L4"/>
    <mergeCell ref="H6:L6"/>
  </mergeCells>
  <pageMargins left="0.7" right="0.7" top="0.75" bottom="0.75" header="0.3" footer="0.3"/>
  <pageSetup paperSize="5" scale="80" orientation="landscape" horizontalDpi="4294967293" verticalDpi="200" r:id="rId1"/>
  <colBreaks count="1" manualBreakCount="1">
    <brk id="13" max="20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tabSelected="1" view="pageBreakPreview" topLeftCell="A4" zoomScale="96" zoomScaleNormal="100" zoomScaleSheetLayoutView="96" zoomScalePageLayoutView="73" workbookViewId="0">
      <selection activeCell="C14" sqref="C14"/>
    </sheetView>
  </sheetViews>
  <sheetFormatPr defaultRowHeight="15" x14ac:dyDescent="0.25"/>
  <cols>
    <col min="1" max="1" width="7.140625" customWidth="1"/>
    <col min="2" max="2" width="25" customWidth="1"/>
    <col min="3" max="3" width="43.42578125" customWidth="1"/>
  </cols>
  <sheetData>
    <row r="1" spans="1:3" ht="15.75" x14ac:dyDescent="0.25">
      <c r="A1" s="74" t="s">
        <v>29</v>
      </c>
      <c r="B1" s="74"/>
      <c r="C1" s="74"/>
    </row>
    <row r="2" spans="1:3" ht="15.75" x14ac:dyDescent="0.25">
      <c r="A2" s="74" t="s">
        <v>30</v>
      </c>
      <c r="B2" s="74"/>
      <c r="C2" s="74"/>
    </row>
    <row r="3" spans="1:3" ht="15.75" x14ac:dyDescent="0.25">
      <c r="A3" s="74" t="s">
        <v>31</v>
      </c>
      <c r="B3" s="74"/>
      <c r="C3" s="74"/>
    </row>
    <row r="4" spans="1:3" ht="15.75" x14ac:dyDescent="0.25">
      <c r="A4" s="74" t="s">
        <v>56</v>
      </c>
      <c r="B4" s="74"/>
      <c r="C4" s="74"/>
    </row>
    <row r="6" spans="1:3" ht="20.25" customHeight="1" x14ac:dyDescent="0.25">
      <c r="A6" s="86" t="s">
        <v>17</v>
      </c>
      <c r="B6" s="86" t="s">
        <v>18</v>
      </c>
      <c r="C6" s="59" t="s">
        <v>19</v>
      </c>
    </row>
    <row r="7" spans="1:3" ht="43.5" customHeight="1" x14ac:dyDescent="0.25">
      <c r="A7" s="87"/>
      <c r="B7" s="87"/>
      <c r="C7" s="12" t="s">
        <v>360</v>
      </c>
    </row>
    <row r="8" spans="1:3" s="9" customFormat="1" ht="24.95" customHeight="1" x14ac:dyDescent="0.25">
      <c r="A8" s="7">
        <v>1</v>
      </c>
      <c r="B8" s="8" t="s">
        <v>22</v>
      </c>
      <c r="C8" s="63">
        <v>295000000</v>
      </c>
    </row>
    <row r="9" spans="1:3" s="9" customFormat="1" ht="24.95" customHeight="1" x14ac:dyDescent="0.25">
      <c r="A9" s="7">
        <v>2</v>
      </c>
      <c r="B9" s="8" t="s">
        <v>23</v>
      </c>
      <c r="C9" s="63">
        <v>337400000</v>
      </c>
    </row>
    <row r="10" spans="1:3" s="9" customFormat="1" ht="24.95" customHeight="1" x14ac:dyDescent="0.25">
      <c r="A10" s="7">
        <v>3</v>
      </c>
      <c r="B10" s="8" t="s">
        <v>24</v>
      </c>
      <c r="C10" s="63">
        <v>8000000</v>
      </c>
    </row>
    <row r="11" spans="1:3" s="9" customFormat="1" ht="24.95" customHeight="1" x14ac:dyDescent="0.25">
      <c r="A11" s="7">
        <v>4</v>
      </c>
      <c r="B11" s="8" t="s">
        <v>25</v>
      </c>
      <c r="C11" s="63">
        <v>608400000</v>
      </c>
    </row>
    <row r="12" spans="1:3" s="9" customFormat="1" ht="24.95" customHeight="1" x14ac:dyDescent="0.25">
      <c r="A12" s="7">
        <v>5</v>
      </c>
      <c r="B12" s="8" t="s">
        <v>26</v>
      </c>
      <c r="C12" s="63">
        <v>21000000</v>
      </c>
    </row>
    <row r="13" spans="1:3" s="9" customFormat="1" ht="24.95" customHeight="1" x14ac:dyDescent="0.25">
      <c r="A13" s="7">
        <v>6</v>
      </c>
      <c r="B13" s="8" t="s">
        <v>27</v>
      </c>
      <c r="C13" s="63">
        <v>17000000</v>
      </c>
    </row>
    <row r="14" spans="1:3" s="9" customFormat="1" ht="23.25" customHeight="1" x14ac:dyDescent="0.25">
      <c r="A14" s="7">
        <v>7</v>
      </c>
      <c r="B14" s="8" t="s">
        <v>32</v>
      </c>
      <c r="C14" s="61">
        <f>JULI!G10</f>
        <v>55000000</v>
      </c>
    </row>
    <row r="15" spans="1:3" s="9" customFormat="1" ht="24.95" customHeight="1" x14ac:dyDescent="0.25">
      <c r="A15" s="7">
        <v>8</v>
      </c>
      <c r="B15" s="8" t="s">
        <v>33</v>
      </c>
      <c r="C15" s="61">
        <f>AGUSTUS!G15</f>
        <v>724000000</v>
      </c>
    </row>
    <row r="16" spans="1:3" s="9" customFormat="1" ht="24.95" customHeight="1" x14ac:dyDescent="0.25">
      <c r="A16" s="7">
        <v>9</v>
      </c>
      <c r="B16" s="8" t="s">
        <v>34</v>
      </c>
      <c r="C16" s="61">
        <f>SEPTEMBER!G13</f>
        <v>211000000</v>
      </c>
    </row>
    <row r="17" spans="1:7" s="9" customFormat="1" ht="24.95" customHeight="1" x14ac:dyDescent="0.25">
      <c r="A17" s="7">
        <v>10</v>
      </c>
      <c r="B17" s="13" t="s">
        <v>35</v>
      </c>
      <c r="C17" s="69">
        <v>2140000000</v>
      </c>
    </row>
    <row r="18" spans="1:7" s="9" customFormat="1" ht="24.95" customHeight="1" x14ac:dyDescent="0.25">
      <c r="A18" s="7">
        <v>11</v>
      </c>
      <c r="B18" s="13" t="s">
        <v>36</v>
      </c>
      <c r="C18" s="70">
        <v>300000000</v>
      </c>
    </row>
    <row r="19" spans="1:7" s="9" customFormat="1" ht="24.95" customHeight="1" x14ac:dyDescent="0.25">
      <c r="A19" s="7">
        <v>12</v>
      </c>
      <c r="B19" s="13" t="s">
        <v>37</v>
      </c>
      <c r="C19" s="69" cm="1">
        <f t="array" ref="C19:D19">'DESEMBER '!G18:H18</f>
        <v>585000000</v>
      </c>
      <c r="D19" s="9">
        <v>0</v>
      </c>
    </row>
    <row r="20" spans="1:7" s="9" customFormat="1" ht="24.95" customHeight="1" x14ac:dyDescent="0.25">
      <c r="A20" s="82" t="s">
        <v>28</v>
      </c>
      <c r="B20" s="83"/>
      <c r="C20" s="62">
        <f>SUM(C8:C19)</f>
        <v>5301800000</v>
      </c>
      <c r="G20" s="71" t="s">
        <v>512</v>
      </c>
    </row>
    <row r="21" spans="1:7" s="9" customFormat="1" ht="24.95" customHeight="1" x14ac:dyDescent="0.25">
      <c r="A21"/>
      <c r="B21"/>
      <c r="C21"/>
    </row>
    <row r="22" spans="1:7" s="9" customFormat="1" ht="24.95" customHeight="1" x14ac:dyDescent="0.25">
      <c r="A22" s="47"/>
      <c r="B22"/>
      <c r="C22"/>
    </row>
    <row r="23" spans="1:7" s="9" customFormat="1" ht="24.95" customHeight="1" x14ac:dyDescent="0.25">
      <c r="A23" s="15"/>
      <c r="B23"/>
      <c r="C23"/>
    </row>
    <row r="24" spans="1:7" s="9" customFormat="1" ht="24.95" customHeight="1" x14ac:dyDescent="0.25">
      <c r="A24"/>
      <c r="B24"/>
      <c r="C24"/>
    </row>
    <row r="26" spans="1:7" x14ac:dyDescent="0.25">
      <c r="A26" s="81">
        <v>2403800000</v>
      </c>
      <c r="B26" s="81"/>
      <c r="C26" s="27" t="s">
        <v>49</v>
      </c>
    </row>
  </sheetData>
  <mergeCells count="8">
    <mergeCell ref="A20:B20"/>
    <mergeCell ref="A26:B26"/>
    <mergeCell ref="A1:C1"/>
    <mergeCell ref="A2:C2"/>
    <mergeCell ref="A3:C3"/>
    <mergeCell ref="A4:C4"/>
    <mergeCell ref="A6:A7"/>
    <mergeCell ref="B6:B7"/>
  </mergeCells>
  <pageMargins left="0.7" right="0.7" top="0.75" bottom="0.75" header="0.3" footer="0.3"/>
  <pageSetup paperSize="5" scale="106" orientation="portrait" horizontalDpi="4294967293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zoomScale="68" zoomScaleNormal="68" workbookViewId="0">
      <selection activeCell="E9" sqref="E9"/>
    </sheetView>
  </sheetViews>
  <sheetFormatPr defaultRowHeight="15" x14ac:dyDescent="0.25"/>
  <cols>
    <col min="1" max="1" width="4.7109375" customWidth="1"/>
    <col min="2" max="2" width="11.140625" customWidth="1"/>
    <col min="3" max="3" width="11.85546875" customWidth="1"/>
    <col min="4" max="4" width="12.5703125" customWidth="1"/>
    <col min="5" max="5" width="47.5703125" customWidth="1"/>
    <col min="6" max="6" width="17.85546875" customWidth="1"/>
    <col min="7" max="7" width="16" customWidth="1"/>
    <col min="8" max="8" width="19.42578125" customWidth="1"/>
    <col min="9" max="9" width="23.85546875" customWidth="1"/>
    <col min="10" max="10" width="27.42578125" customWidth="1"/>
  </cols>
  <sheetData>
    <row r="1" spans="1:10" ht="15.75" x14ac:dyDescent="0.25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</row>
    <row r="2" spans="1:10" ht="15.75" x14ac:dyDescent="0.25">
      <c r="A2" s="74" t="s">
        <v>83</v>
      </c>
      <c r="B2" s="74"/>
      <c r="C2" s="74"/>
      <c r="D2" s="74"/>
      <c r="E2" s="74"/>
      <c r="F2" s="74"/>
      <c r="G2" s="74"/>
      <c r="H2" s="74"/>
      <c r="I2" s="74"/>
      <c r="J2" s="74"/>
    </row>
    <row r="3" spans="1:10" ht="15.75" x14ac:dyDescent="0.25">
      <c r="A3" s="74" t="s">
        <v>56</v>
      </c>
      <c r="B3" s="74"/>
      <c r="C3" s="74"/>
      <c r="D3" s="74"/>
      <c r="E3" s="74"/>
      <c r="F3" s="74"/>
      <c r="G3" s="74"/>
      <c r="H3" s="74"/>
      <c r="I3" s="74"/>
      <c r="J3" s="74"/>
    </row>
    <row r="5" spans="1:10" ht="30.75" customHeight="1" x14ac:dyDescent="0.25">
      <c r="A5" s="1" t="s">
        <v>2</v>
      </c>
      <c r="B5" s="1" t="s">
        <v>3</v>
      </c>
      <c r="C5" s="1" t="s">
        <v>4</v>
      </c>
      <c r="D5" s="1" t="s">
        <v>5</v>
      </c>
      <c r="E5" s="1" t="s">
        <v>6</v>
      </c>
      <c r="F5" s="1" t="s">
        <v>7</v>
      </c>
      <c r="G5" s="1" t="s">
        <v>8</v>
      </c>
      <c r="H5" s="1" t="s">
        <v>9</v>
      </c>
      <c r="I5" s="1" t="s">
        <v>42</v>
      </c>
      <c r="J5" s="1" t="s">
        <v>10</v>
      </c>
    </row>
    <row r="6" spans="1:10" ht="44.25" customHeight="1" x14ac:dyDescent="0.25">
      <c r="A6" s="7">
        <v>1</v>
      </c>
      <c r="B6" s="23" t="s">
        <v>84</v>
      </c>
      <c r="C6" s="24" t="s">
        <v>85</v>
      </c>
      <c r="D6" s="25" t="s">
        <v>90</v>
      </c>
      <c r="E6" s="36" t="s">
        <v>88</v>
      </c>
      <c r="F6" s="26" t="s">
        <v>89</v>
      </c>
      <c r="G6" s="28" t="s">
        <v>91</v>
      </c>
      <c r="H6" s="26" t="s">
        <v>285</v>
      </c>
      <c r="I6" s="26" t="s">
        <v>92</v>
      </c>
      <c r="J6" s="26" t="s">
        <v>46</v>
      </c>
    </row>
    <row r="7" spans="1:10" ht="49.5" customHeight="1" x14ac:dyDescent="0.25">
      <c r="A7" s="7">
        <v>2</v>
      </c>
      <c r="B7" s="14" t="s">
        <v>94</v>
      </c>
      <c r="C7" s="29" t="s">
        <v>95</v>
      </c>
      <c r="D7" s="29" t="s">
        <v>96</v>
      </c>
      <c r="E7" s="30" t="s">
        <v>97</v>
      </c>
      <c r="F7" s="17" t="s">
        <v>108</v>
      </c>
      <c r="G7" s="29" t="s">
        <v>98</v>
      </c>
      <c r="H7" s="37" t="s">
        <v>98</v>
      </c>
      <c r="I7" s="17" t="s">
        <v>99</v>
      </c>
      <c r="J7" s="14" t="s">
        <v>46</v>
      </c>
    </row>
    <row r="8" spans="1:10" ht="42.75" customHeight="1" x14ac:dyDescent="0.25">
      <c r="A8" s="7">
        <v>3</v>
      </c>
      <c r="B8" s="7" t="s">
        <v>100</v>
      </c>
      <c r="C8" s="20" t="s">
        <v>101</v>
      </c>
      <c r="D8" s="16" t="s">
        <v>102</v>
      </c>
      <c r="E8" s="18" t="s">
        <v>105</v>
      </c>
      <c r="F8" s="17" t="s">
        <v>103</v>
      </c>
      <c r="G8" s="31" t="s">
        <v>104</v>
      </c>
      <c r="H8" s="14" t="s">
        <v>106</v>
      </c>
      <c r="I8" s="7" t="s">
        <v>107</v>
      </c>
      <c r="J8" s="14" t="s">
        <v>46</v>
      </c>
    </row>
    <row r="9" spans="1:10" ht="42.75" customHeight="1" x14ac:dyDescent="0.25">
      <c r="A9" s="14">
        <v>4</v>
      </c>
      <c r="B9" s="14" t="s">
        <v>109</v>
      </c>
      <c r="C9" s="29" t="s">
        <v>110</v>
      </c>
      <c r="D9" s="29" t="s">
        <v>111</v>
      </c>
      <c r="E9" s="30" t="s">
        <v>115</v>
      </c>
      <c r="F9" s="17" t="s">
        <v>112</v>
      </c>
      <c r="G9" s="28" t="s">
        <v>91</v>
      </c>
      <c r="H9" s="14" t="s">
        <v>106</v>
      </c>
      <c r="I9" s="14" t="s">
        <v>113</v>
      </c>
      <c r="J9" s="17" t="s">
        <v>259</v>
      </c>
    </row>
    <row r="10" spans="1:10" ht="42.75" customHeight="1" x14ac:dyDescent="0.25">
      <c r="A10" s="14">
        <v>5</v>
      </c>
      <c r="B10" s="14" t="s">
        <v>62</v>
      </c>
      <c r="C10" s="29" t="s">
        <v>116</v>
      </c>
      <c r="D10" s="29" t="s">
        <v>117</v>
      </c>
      <c r="E10" s="30" t="s">
        <v>119</v>
      </c>
      <c r="F10" s="17" t="s">
        <v>120</v>
      </c>
      <c r="G10" s="28" t="s">
        <v>118</v>
      </c>
      <c r="H10" s="17" t="s">
        <v>121</v>
      </c>
      <c r="I10" s="14" t="s">
        <v>122</v>
      </c>
      <c r="J10" s="17" t="s">
        <v>46</v>
      </c>
    </row>
    <row r="11" spans="1:10" ht="42.75" customHeight="1" x14ac:dyDescent="0.25">
      <c r="A11" s="7">
        <v>6</v>
      </c>
      <c r="B11" s="7" t="s">
        <v>109</v>
      </c>
      <c r="C11" s="16" t="s">
        <v>123</v>
      </c>
      <c r="D11" s="16" t="s">
        <v>124</v>
      </c>
      <c r="E11" s="18" t="s">
        <v>125</v>
      </c>
      <c r="F11" s="17" t="s">
        <v>120</v>
      </c>
      <c r="G11" s="28" t="s">
        <v>91</v>
      </c>
      <c r="H11" s="7" t="s">
        <v>128</v>
      </c>
      <c r="I11" s="4" t="s">
        <v>126</v>
      </c>
      <c r="J11" s="4" t="s">
        <v>127</v>
      </c>
    </row>
    <row r="12" spans="1:10" x14ac:dyDescent="0.25">
      <c r="A12" s="76" t="s">
        <v>11</v>
      </c>
      <c r="B12" s="77"/>
      <c r="C12" s="77"/>
      <c r="D12" s="77"/>
      <c r="E12" s="77"/>
      <c r="F12" s="78"/>
      <c r="G12" s="79" t="s">
        <v>230</v>
      </c>
      <c r="H12" s="80"/>
      <c r="I12" s="5"/>
      <c r="J12" s="6"/>
    </row>
    <row r="13" spans="1:10" x14ac:dyDescent="0.25">
      <c r="A13" s="2"/>
      <c r="B13" s="2"/>
      <c r="C13" s="2"/>
      <c r="D13" s="2"/>
      <c r="E13" s="2"/>
      <c r="F13" s="2"/>
      <c r="G13" s="3"/>
      <c r="H13" s="3"/>
      <c r="I13" s="3"/>
      <c r="J13" s="3"/>
    </row>
    <row r="14" spans="1:10" ht="15.75" x14ac:dyDescent="0.25">
      <c r="H14" s="75" t="s">
        <v>114</v>
      </c>
      <c r="I14" s="75"/>
      <c r="J14" s="75"/>
    </row>
    <row r="15" spans="1:10" ht="15.75" x14ac:dyDescent="0.25">
      <c r="H15" s="74" t="s">
        <v>15</v>
      </c>
      <c r="I15" s="74"/>
      <c r="J15" s="74"/>
    </row>
    <row r="16" spans="1:10" ht="15.75" x14ac:dyDescent="0.25">
      <c r="H16" s="74" t="s">
        <v>16</v>
      </c>
      <c r="I16" s="74"/>
      <c r="J16" s="74"/>
    </row>
    <row r="17" spans="8:10" ht="15.75" x14ac:dyDescent="0.25">
      <c r="H17" s="74" t="s">
        <v>12</v>
      </c>
      <c r="I17" s="74"/>
      <c r="J17" s="74"/>
    </row>
    <row r="18" spans="8:10" ht="15.75" x14ac:dyDescent="0.25">
      <c r="H18" s="74" t="s">
        <v>38</v>
      </c>
      <c r="I18" s="74"/>
      <c r="J18" s="74"/>
    </row>
    <row r="19" spans="8:10" ht="15.75" x14ac:dyDescent="0.25">
      <c r="H19" s="75"/>
      <c r="I19" s="75"/>
      <c r="J19" s="75"/>
    </row>
    <row r="20" spans="8:10" ht="15.75" x14ac:dyDescent="0.25">
      <c r="H20" s="75"/>
      <c r="I20" s="75"/>
      <c r="J20" s="75"/>
    </row>
    <row r="21" spans="8:10" ht="15.75" x14ac:dyDescent="0.25">
      <c r="H21" s="75"/>
      <c r="I21" s="75"/>
      <c r="J21" s="75"/>
    </row>
    <row r="22" spans="8:10" ht="15.75" x14ac:dyDescent="0.25">
      <c r="H22" s="75"/>
      <c r="I22" s="75"/>
      <c r="J22" s="75"/>
    </row>
    <row r="23" spans="8:10" ht="15.75" x14ac:dyDescent="0.25">
      <c r="H23" s="74" t="s">
        <v>13</v>
      </c>
      <c r="I23" s="74"/>
      <c r="J23" s="74"/>
    </row>
    <row r="24" spans="8:10" ht="15.75" x14ac:dyDescent="0.25">
      <c r="H24" s="74" t="s">
        <v>14</v>
      </c>
      <c r="I24" s="74"/>
      <c r="J24" s="74"/>
    </row>
  </sheetData>
  <mergeCells count="16">
    <mergeCell ref="H21:J21"/>
    <mergeCell ref="H22:J22"/>
    <mergeCell ref="H23:J23"/>
    <mergeCell ref="H24:J24"/>
    <mergeCell ref="H15:J15"/>
    <mergeCell ref="H16:J16"/>
    <mergeCell ref="H17:J17"/>
    <mergeCell ref="H18:J18"/>
    <mergeCell ref="H19:J19"/>
    <mergeCell ref="H20:J20"/>
    <mergeCell ref="H14:J14"/>
    <mergeCell ref="A1:J1"/>
    <mergeCell ref="A2:J2"/>
    <mergeCell ref="A3:J3"/>
    <mergeCell ref="A12:F12"/>
    <mergeCell ref="G12:H12"/>
  </mergeCells>
  <pageMargins left="0.7" right="0.7" top="0.75" bottom="0.75" header="0.3" footer="0.3"/>
  <pageSetup paperSize="5" scale="80" orientation="landscape" horizontalDpi="4294967293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zoomScale="55" zoomScaleNormal="55" workbookViewId="0">
      <selection activeCell="A7" sqref="A7:F7"/>
    </sheetView>
  </sheetViews>
  <sheetFormatPr defaultRowHeight="15" x14ac:dyDescent="0.25"/>
  <cols>
    <col min="1" max="1" width="4.7109375" customWidth="1"/>
    <col min="2" max="2" width="11.140625" customWidth="1"/>
    <col min="3" max="3" width="11.85546875" customWidth="1"/>
    <col min="4" max="4" width="12.5703125" customWidth="1"/>
    <col min="5" max="5" width="47.5703125" customWidth="1"/>
    <col min="6" max="6" width="17.85546875" customWidth="1"/>
    <col min="7" max="7" width="16" customWidth="1"/>
    <col min="8" max="8" width="19.42578125" customWidth="1"/>
    <col min="9" max="9" width="23.85546875" customWidth="1"/>
    <col min="10" max="10" width="27.42578125" customWidth="1"/>
  </cols>
  <sheetData>
    <row r="1" spans="1:10" ht="15.75" x14ac:dyDescent="0.25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</row>
    <row r="2" spans="1:10" ht="15.75" x14ac:dyDescent="0.25">
      <c r="A2" s="74" t="s">
        <v>136</v>
      </c>
      <c r="B2" s="74"/>
      <c r="C2" s="74"/>
      <c r="D2" s="74"/>
      <c r="E2" s="74"/>
      <c r="F2" s="74"/>
      <c r="G2" s="74"/>
      <c r="H2" s="74"/>
      <c r="I2" s="74"/>
      <c r="J2" s="74"/>
    </row>
    <row r="3" spans="1:10" ht="15.75" x14ac:dyDescent="0.25">
      <c r="A3" s="74" t="s">
        <v>56</v>
      </c>
      <c r="B3" s="74"/>
      <c r="C3" s="74"/>
      <c r="D3" s="74"/>
      <c r="E3" s="74"/>
      <c r="F3" s="74"/>
      <c r="G3" s="74"/>
      <c r="H3" s="74"/>
      <c r="I3" s="74"/>
      <c r="J3" s="74"/>
    </row>
    <row r="5" spans="1:10" ht="30.75" customHeight="1" x14ac:dyDescent="0.25">
      <c r="A5" s="1" t="s">
        <v>2</v>
      </c>
      <c r="B5" s="1" t="s">
        <v>3</v>
      </c>
      <c r="C5" s="1" t="s">
        <v>4</v>
      </c>
      <c r="D5" s="1" t="s">
        <v>5</v>
      </c>
      <c r="E5" s="1" t="s">
        <v>6</v>
      </c>
      <c r="F5" s="1" t="s">
        <v>7</v>
      </c>
      <c r="G5" s="1" t="s">
        <v>8</v>
      </c>
      <c r="H5" s="1" t="s">
        <v>9</v>
      </c>
      <c r="I5" s="1" t="s">
        <v>42</v>
      </c>
      <c r="J5" s="1" t="s">
        <v>10</v>
      </c>
    </row>
    <row r="6" spans="1:10" ht="44.25" customHeight="1" x14ac:dyDescent="0.25">
      <c r="A6" s="7">
        <v>1</v>
      </c>
      <c r="B6" s="23" t="s">
        <v>57</v>
      </c>
      <c r="C6" s="24" t="s">
        <v>129</v>
      </c>
      <c r="D6" s="25" t="s">
        <v>130</v>
      </c>
      <c r="E6" s="36" t="s">
        <v>131</v>
      </c>
      <c r="F6" s="26" t="s">
        <v>132</v>
      </c>
      <c r="G6" s="28" t="s">
        <v>133</v>
      </c>
      <c r="H6" s="26" t="s">
        <v>134</v>
      </c>
      <c r="I6" s="26" t="s">
        <v>135</v>
      </c>
      <c r="J6" s="26" t="s">
        <v>46</v>
      </c>
    </row>
    <row r="7" spans="1:10" x14ac:dyDescent="0.25">
      <c r="A7" s="76" t="s">
        <v>11</v>
      </c>
      <c r="B7" s="77"/>
      <c r="C7" s="77"/>
      <c r="D7" s="77"/>
      <c r="E7" s="77"/>
      <c r="F7" s="78"/>
      <c r="G7" s="79" t="s">
        <v>229</v>
      </c>
      <c r="H7" s="80"/>
      <c r="I7" s="5"/>
      <c r="J7" s="6"/>
    </row>
    <row r="8" spans="1:10" x14ac:dyDescent="0.25">
      <c r="A8" s="2"/>
      <c r="B8" s="2"/>
      <c r="C8" s="2"/>
      <c r="D8" s="2"/>
      <c r="E8" s="2"/>
      <c r="F8" s="2"/>
      <c r="G8" s="3"/>
      <c r="H8" s="3"/>
      <c r="I8" s="3"/>
      <c r="J8" s="3"/>
    </row>
    <row r="9" spans="1:10" ht="15.75" x14ac:dyDescent="0.25">
      <c r="H9" s="75" t="s">
        <v>137</v>
      </c>
      <c r="I9" s="75"/>
      <c r="J9" s="75"/>
    </row>
    <row r="10" spans="1:10" ht="15.75" x14ac:dyDescent="0.25">
      <c r="H10" s="74" t="s">
        <v>15</v>
      </c>
      <c r="I10" s="74"/>
      <c r="J10" s="74"/>
    </row>
    <row r="11" spans="1:10" ht="15.75" x14ac:dyDescent="0.25">
      <c r="H11" s="74" t="s">
        <v>16</v>
      </c>
      <c r="I11" s="74"/>
      <c r="J11" s="74"/>
    </row>
    <row r="12" spans="1:10" ht="15.75" x14ac:dyDescent="0.25">
      <c r="H12" s="74" t="s">
        <v>12</v>
      </c>
      <c r="I12" s="74"/>
      <c r="J12" s="74"/>
    </row>
    <row r="13" spans="1:10" ht="15.75" x14ac:dyDescent="0.25">
      <c r="H13" s="74" t="s">
        <v>38</v>
      </c>
      <c r="I13" s="74"/>
      <c r="J13" s="74"/>
    </row>
    <row r="14" spans="1:10" ht="15.75" x14ac:dyDescent="0.25">
      <c r="H14" s="75"/>
      <c r="I14" s="75"/>
      <c r="J14" s="75"/>
    </row>
    <row r="15" spans="1:10" ht="15.75" x14ac:dyDescent="0.25">
      <c r="H15" s="75"/>
      <c r="I15" s="75"/>
      <c r="J15" s="75"/>
    </row>
    <row r="16" spans="1:10" ht="15.75" x14ac:dyDescent="0.25">
      <c r="H16" s="75"/>
      <c r="I16" s="75"/>
      <c r="J16" s="75"/>
    </row>
    <row r="17" spans="8:10" ht="15.75" x14ac:dyDescent="0.25">
      <c r="H17" s="75"/>
      <c r="I17" s="75"/>
      <c r="J17" s="75"/>
    </row>
    <row r="18" spans="8:10" ht="15.75" x14ac:dyDescent="0.25">
      <c r="H18" s="74" t="s">
        <v>13</v>
      </c>
      <c r="I18" s="74"/>
      <c r="J18" s="74"/>
    </row>
    <row r="19" spans="8:10" ht="15.75" x14ac:dyDescent="0.25">
      <c r="H19" s="74" t="s">
        <v>14</v>
      </c>
      <c r="I19" s="74"/>
      <c r="J19" s="74"/>
    </row>
  </sheetData>
  <mergeCells count="16">
    <mergeCell ref="H9:J9"/>
    <mergeCell ref="A1:J1"/>
    <mergeCell ref="A2:J2"/>
    <mergeCell ref="A3:J3"/>
    <mergeCell ref="A7:F7"/>
    <mergeCell ref="G7:H7"/>
    <mergeCell ref="H16:J16"/>
    <mergeCell ref="H17:J17"/>
    <mergeCell ref="H18:J18"/>
    <mergeCell ref="H19:J19"/>
    <mergeCell ref="H10:J10"/>
    <mergeCell ref="H11:J11"/>
    <mergeCell ref="H12:J12"/>
    <mergeCell ref="H13:J13"/>
    <mergeCell ref="H14:J14"/>
    <mergeCell ref="H15:J15"/>
  </mergeCells>
  <pageMargins left="0.7" right="0.7" top="0.75" bottom="0.75" header="0.3" footer="0.3"/>
  <pageSetup paperSize="5" scale="80" orientation="landscape" horizontalDpi="4294967293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zoomScale="57" zoomScaleNormal="57" workbookViewId="0">
      <selection activeCell="D12" sqref="D12"/>
    </sheetView>
  </sheetViews>
  <sheetFormatPr defaultRowHeight="15" x14ac:dyDescent="0.25"/>
  <cols>
    <col min="1" max="1" width="4.7109375" customWidth="1"/>
    <col min="2" max="2" width="11.140625" customWidth="1"/>
    <col min="3" max="3" width="11.85546875" customWidth="1"/>
    <col min="4" max="4" width="12.5703125" customWidth="1"/>
    <col min="5" max="5" width="47.5703125" customWidth="1"/>
    <col min="6" max="6" width="17.85546875" customWidth="1"/>
    <col min="7" max="7" width="21.140625" customWidth="1"/>
    <col min="8" max="8" width="19.42578125" customWidth="1"/>
    <col min="9" max="9" width="23.85546875" customWidth="1"/>
    <col min="10" max="10" width="27.42578125" customWidth="1"/>
  </cols>
  <sheetData>
    <row r="1" spans="1:10" ht="15.75" x14ac:dyDescent="0.25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</row>
    <row r="2" spans="1:10" ht="15.75" x14ac:dyDescent="0.25">
      <c r="A2" s="74" t="s">
        <v>138</v>
      </c>
      <c r="B2" s="74"/>
      <c r="C2" s="74"/>
      <c r="D2" s="74"/>
      <c r="E2" s="74"/>
      <c r="F2" s="74"/>
      <c r="G2" s="74"/>
      <c r="H2" s="74"/>
      <c r="I2" s="74"/>
      <c r="J2" s="74"/>
    </row>
    <row r="3" spans="1:10" ht="15.75" x14ac:dyDescent="0.25">
      <c r="A3" s="74" t="s">
        <v>56</v>
      </c>
      <c r="B3" s="74"/>
      <c r="C3" s="74"/>
      <c r="D3" s="74"/>
      <c r="E3" s="74"/>
      <c r="F3" s="74"/>
      <c r="G3" s="74"/>
      <c r="H3" s="74"/>
      <c r="I3" s="74"/>
      <c r="J3" s="74"/>
    </row>
    <row r="5" spans="1:10" ht="30.75" customHeight="1" x14ac:dyDescent="0.25">
      <c r="A5" s="1" t="s">
        <v>2</v>
      </c>
      <c r="B5" s="1" t="s">
        <v>3</v>
      </c>
      <c r="C5" s="1" t="s">
        <v>4</v>
      </c>
      <c r="D5" s="1" t="s">
        <v>5</v>
      </c>
      <c r="E5" s="1" t="s">
        <v>6</v>
      </c>
      <c r="F5" s="1" t="s">
        <v>7</v>
      </c>
      <c r="G5" s="1" t="s">
        <v>8</v>
      </c>
      <c r="H5" s="1" t="s">
        <v>9</v>
      </c>
      <c r="I5" s="1" t="s">
        <v>42</v>
      </c>
      <c r="J5" s="1" t="s">
        <v>10</v>
      </c>
    </row>
    <row r="6" spans="1:10" ht="46.5" customHeight="1" x14ac:dyDescent="0.25">
      <c r="A6" s="14">
        <v>1</v>
      </c>
      <c r="B6" s="33" t="s">
        <v>57</v>
      </c>
      <c r="C6" s="38" t="s">
        <v>139</v>
      </c>
      <c r="D6" s="34" t="s">
        <v>140</v>
      </c>
      <c r="E6" s="22" t="s">
        <v>141</v>
      </c>
      <c r="F6" s="39" t="s">
        <v>60</v>
      </c>
      <c r="G6" s="28" t="s">
        <v>142</v>
      </c>
      <c r="H6" s="39" t="s">
        <v>143</v>
      </c>
      <c r="I6" s="39" t="s">
        <v>144</v>
      </c>
      <c r="J6" s="39" t="s">
        <v>127</v>
      </c>
    </row>
    <row r="7" spans="1:10" ht="35.25" customHeight="1" x14ac:dyDescent="0.25">
      <c r="A7" s="14">
        <v>2</v>
      </c>
      <c r="B7" s="40" t="s">
        <v>47</v>
      </c>
      <c r="C7" s="41" t="s">
        <v>146</v>
      </c>
      <c r="D7" s="16" t="s">
        <v>147</v>
      </c>
      <c r="E7" s="42" t="s">
        <v>148</v>
      </c>
      <c r="F7" s="39" t="s">
        <v>60</v>
      </c>
      <c r="G7" s="28" t="s">
        <v>104</v>
      </c>
      <c r="H7" s="39" t="s">
        <v>149</v>
      </c>
      <c r="I7" s="39" t="s">
        <v>150</v>
      </c>
      <c r="J7" s="39" t="s">
        <v>46</v>
      </c>
    </row>
    <row r="8" spans="1:10" ht="45.75" customHeight="1" x14ac:dyDescent="0.25">
      <c r="A8" s="14">
        <v>3</v>
      </c>
      <c r="B8" s="33" t="s">
        <v>62</v>
      </c>
      <c r="C8" s="38" t="s">
        <v>151</v>
      </c>
      <c r="D8" s="34" t="s">
        <v>152</v>
      </c>
      <c r="E8" s="22" t="s">
        <v>153</v>
      </c>
      <c r="F8" s="39" t="s">
        <v>60</v>
      </c>
      <c r="G8" s="28" t="s">
        <v>154</v>
      </c>
      <c r="H8" s="39" t="s">
        <v>155</v>
      </c>
      <c r="I8" s="39" t="s">
        <v>156</v>
      </c>
      <c r="J8" s="39" t="s">
        <v>46</v>
      </c>
    </row>
    <row r="9" spans="1:10" ht="45.75" customHeight="1" x14ac:dyDescent="0.25">
      <c r="A9" s="14">
        <v>4</v>
      </c>
      <c r="B9" s="33" t="s">
        <v>100</v>
      </c>
      <c r="C9" s="38" t="s">
        <v>160</v>
      </c>
      <c r="D9" s="34" t="s">
        <v>158</v>
      </c>
      <c r="E9" s="22" t="s">
        <v>157</v>
      </c>
      <c r="F9" s="39" t="s">
        <v>108</v>
      </c>
      <c r="G9" s="43" t="s">
        <v>98</v>
      </c>
      <c r="H9" s="44" t="s">
        <v>98</v>
      </c>
      <c r="I9" s="39" t="s">
        <v>159</v>
      </c>
      <c r="J9" s="39" t="s">
        <v>46</v>
      </c>
    </row>
    <row r="10" spans="1:10" ht="45.75" customHeight="1" x14ac:dyDescent="0.25">
      <c r="A10" s="14">
        <v>5</v>
      </c>
      <c r="B10" s="33" t="s">
        <v>57</v>
      </c>
      <c r="C10" s="38" t="s">
        <v>161</v>
      </c>
      <c r="D10" s="16" t="s">
        <v>162</v>
      </c>
      <c r="E10" s="45" t="s">
        <v>163</v>
      </c>
      <c r="F10" s="26" t="s">
        <v>132</v>
      </c>
      <c r="G10" s="28" t="s">
        <v>164</v>
      </c>
      <c r="H10" s="44" t="s">
        <v>165</v>
      </c>
      <c r="I10" s="39" t="s">
        <v>166</v>
      </c>
      <c r="J10" s="39" t="s">
        <v>46</v>
      </c>
    </row>
    <row r="11" spans="1:10" ht="45.75" customHeight="1" x14ac:dyDescent="0.25">
      <c r="A11" s="14">
        <v>6</v>
      </c>
      <c r="B11" s="33" t="s">
        <v>100</v>
      </c>
      <c r="C11" s="38" t="s">
        <v>167</v>
      </c>
      <c r="D11" s="34" t="s">
        <v>168</v>
      </c>
      <c r="E11" s="22" t="s">
        <v>169</v>
      </c>
      <c r="F11" s="39" t="s">
        <v>170</v>
      </c>
      <c r="G11" s="28" t="s">
        <v>172</v>
      </c>
      <c r="H11" s="44" t="s">
        <v>287</v>
      </c>
      <c r="I11" s="39" t="s">
        <v>171</v>
      </c>
      <c r="J11" s="39" t="s">
        <v>46</v>
      </c>
    </row>
    <row r="12" spans="1:10" ht="45.75" customHeight="1" x14ac:dyDescent="0.25">
      <c r="A12" s="14">
        <v>7</v>
      </c>
      <c r="B12" s="33" t="s">
        <v>100</v>
      </c>
      <c r="C12" s="38" t="s">
        <v>167</v>
      </c>
      <c r="D12" s="34" t="s">
        <v>173</v>
      </c>
      <c r="E12" s="22" t="s">
        <v>174</v>
      </c>
      <c r="F12" s="39" t="s">
        <v>175</v>
      </c>
      <c r="G12" s="28" t="s">
        <v>154</v>
      </c>
      <c r="H12" s="44" t="s">
        <v>176</v>
      </c>
      <c r="I12" s="39" t="s">
        <v>177</v>
      </c>
      <c r="J12" s="39" t="s">
        <v>46</v>
      </c>
    </row>
    <row r="13" spans="1:10" ht="45.75" customHeight="1" x14ac:dyDescent="0.25">
      <c r="A13" s="14">
        <v>8</v>
      </c>
      <c r="B13" s="38" t="s">
        <v>47</v>
      </c>
      <c r="C13" s="38" t="s">
        <v>178</v>
      </c>
      <c r="D13" s="34" t="s">
        <v>179</v>
      </c>
      <c r="E13" s="22" t="s">
        <v>228</v>
      </c>
      <c r="F13" s="39" t="s">
        <v>60</v>
      </c>
      <c r="G13" s="28" t="s">
        <v>180</v>
      </c>
      <c r="H13" s="44" t="s">
        <v>181</v>
      </c>
      <c r="I13" s="39" t="s">
        <v>182</v>
      </c>
      <c r="J13" s="39" t="s">
        <v>46</v>
      </c>
    </row>
    <row r="14" spans="1:10" x14ac:dyDescent="0.25">
      <c r="A14" s="76" t="s">
        <v>11</v>
      </c>
      <c r="B14" s="77"/>
      <c r="C14" s="77"/>
      <c r="D14" s="77"/>
      <c r="E14" s="77"/>
      <c r="F14" s="78"/>
      <c r="G14" s="79" t="s">
        <v>257</v>
      </c>
      <c r="H14" s="80"/>
      <c r="I14" s="5"/>
      <c r="J14" s="6"/>
    </row>
    <row r="15" spans="1:10" x14ac:dyDescent="0.25">
      <c r="A15" s="2"/>
      <c r="B15" s="2"/>
      <c r="C15" s="2"/>
      <c r="D15" s="2"/>
      <c r="E15" s="2"/>
      <c r="F15" s="2"/>
      <c r="G15" s="3" t="s">
        <v>231</v>
      </c>
      <c r="H15" s="3"/>
      <c r="I15" s="3"/>
      <c r="J15" s="3"/>
    </row>
    <row r="16" spans="1:10" ht="15.75" x14ac:dyDescent="0.25">
      <c r="H16" s="75" t="s">
        <v>145</v>
      </c>
      <c r="I16" s="75"/>
      <c r="J16" s="75"/>
    </row>
    <row r="17" spans="8:10" ht="15.75" x14ac:dyDescent="0.25">
      <c r="H17" s="74" t="s">
        <v>15</v>
      </c>
      <c r="I17" s="74"/>
      <c r="J17" s="74"/>
    </row>
    <row r="18" spans="8:10" ht="15.75" x14ac:dyDescent="0.25">
      <c r="H18" s="74" t="s">
        <v>16</v>
      </c>
      <c r="I18" s="74"/>
      <c r="J18" s="74"/>
    </row>
    <row r="19" spans="8:10" ht="15.75" x14ac:dyDescent="0.25">
      <c r="H19" s="74" t="s">
        <v>12</v>
      </c>
      <c r="I19" s="74"/>
      <c r="J19" s="74"/>
    </row>
    <row r="20" spans="8:10" ht="15.75" x14ac:dyDescent="0.25">
      <c r="H20" s="74" t="s">
        <v>38</v>
      </c>
      <c r="I20" s="74"/>
      <c r="J20" s="74"/>
    </row>
    <row r="21" spans="8:10" ht="15.75" x14ac:dyDescent="0.25">
      <c r="H21" s="75"/>
      <c r="I21" s="75"/>
      <c r="J21" s="75"/>
    </row>
    <row r="22" spans="8:10" ht="15.75" x14ac:dyDescent="0.25">
      <c r="H22" s="75"/>
      <c r="I22" s="75"/>
      <c r="J22" s="75"/>
    </row>
    <row r="23" spans="8:10" ht="15.75" x14ac:dyDescent="0.25">
      <c r="H23" s="75"/>
      <c r="I23" s="75"/>
      <c r="J23" s="75"/>
    </row>
    <row r="24" spans="8:10" ht="15.75" x14ac:dyDescent="0.25">
      <c r="H24" s="75"/>
      <c r="I24" s="75"/>
      <c r="J24" s="75"/>
    </row>
    <row r="25" spans="8:10" ht="15.75" x14ac:dyDescent="0.25">
      <c r="H25" s="74" t="s">
        <v>13</v>
      </c>
      <c r="I25" s="74"/>
      <c r="J25" s="74"/>
    </row>
    <row r="26" spans="8:10" ht="15.75" x14ac:dyDescent="0.25">
      <c r="H26" s="74" t="s">
        <v>14</v>
      </c>
      <c r="I26" s="74"/>
      <c r="J26" s="74"/>
    </row>
  </sheetData>
  <mergeCells count="16">
    <mergeCell ref="H23:J23"/>
    <mergeCell ref="H24:J24"/>
    <mergeCell ref="H25:J25"/>
    <mergeCell ref="H26:J26"/>
    <mergeCell ref="H17:J17"/>
    <mergeCell ref="H18:J18"/>
    <mergeCell ref="H19:J19"/>
    <mergeCell ref="H20:J20"/>
    <mergeCell ref="H21:J21"/>
    <mergeCell ref="H22:J22"/>
    <mergeCell ref="H16:J16"/>
    <mergeCell ref="A1:J1"/>
    <mergeCell ref="A2:J2"/>
    <mergeCell ref="A3:J3"/>
    <mergeCell ref="A14:F14"/>
    <mergeCell ref="G14:H14"/>
  </mergeCells>
  <pageMargins left="0.7" right="0.7" top="0.75" bottom="0.75" header="0.3" footer="0.3"/>
  <pageSetup paperSize="5" scale="80" orientation="landscape" horizontalDpi="4294967293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opLeftCell="C1" zoomScale="64" zoomScaleNormal="64" workbookViewId="0">
      <selection activeCell="M9" sqref="M9"/>
    </sheetView>
  </sheetViews>
  <sheetFormatPr defaultRowHeight="15" x14ac:dyDescent="0.25"/>
  <cols>
    <col min="1" max="1" width="4.7109375" customWidth="1"/>
    <col min="2" max="2" width="11.140625" customWidth="1"/>
    <col min="3" max="3" width="11.85546875" customWidth="1"/>
    <col min="4" max="4" width="12.5703125" customWidth="1"/>
    <col min="5" max="5" width="47.5703125" customWidth="1"/>
    <col min="6" max="6" width="17.85546875" customWidth="1"/>
    <col min="7" max="7" width="21.140625" customWidth="1"/>
    <col min="8" max="8" width="24.140625" customWidth="1"/>
    <col min="9" max="9" width="23.85546875" customWidth="1"/>
    <col min="10" max="10" width="27.42578125" customWidth="1"/>
  </cols>
  <sheetData>
    <row r="1" spans="1:10" ht="15.75" x14ac:dyDescent="0.25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</row>
    <row r="2" spans="1:10" ht="15.75" x14ac:dyDescent="0.25">
      <c r="A2" s="74" t="s">
        <v>220</v>
      </c>
      <c r="B2" s="74"/>
      <c r="C2" s="74"/>
      <c r="D2" s="74"/>
      <c r="E2" s="74"/>
      <c r="F2" s="74"/>
      <c r="G2" s="74"/>
      <c r="H2" s="74"/>
      <c r="I2" s="74"/>
      <c r="J2" s="74"/>
    </row>
    <row r="3" spans="1:10" ht="15.75" x14ac:dyDescent="0.25">
      <c r="A3" s="74" t="s">
        <v>56</v>
      </c>
      <c r="B3" s="74"/>
      <c r="C3" s="74"/>
      <c r="D3" s="74"/>
      <c r="E3" s="74"/>
      <c r="F3" s="74"/>
      <c r="G3" s="74"/>
      <c r="H3" s="74"/>
      <c r="I3" s="74"/>
      <c r="J3" s="74"/>
    </row>
    <row r="5" spans="1:10" ht="30.75" customHeight="1" x14ac:dyDescent="0.25">
      <c r="A5" s="1" t="s">
        <v>2</v>
      </c>
      <c r="B5" s="1" t="s">
        <v>3</v>
      </c>
      <c r="C5" s="1" t="s">
        <v>4</v>
      </c>
      <c r="D5" s="1" t="s">
        <v>5</v>
      </c>
      <c r="E5" s="1" t="s">
        <v>6</v>
      </c>
      <c r="F5" s="1" t="s">
        <v>7</v>
      </c>
      <c r="G5" s="1" t="s">
        <v>8</v>
      </c>
      <c r="H5" s="1" t="s">
        <v>9</v>
      </c>
      <c r="I5" s="1" t="s">
        <v>42</v>
      </c>
      <c r="J5" s="1" t="s">
        <v>10</v>
      </c>
    </row>
    <row r="6" spans="1:10" ht="46.5" customHeight="1" x14ac:dyDescent="0.25">
      <c r="A6" s="14">
        <v>1</v>
      </c>
      <c r="B6" s="33" t="s">
        <v>109</v>
      </c>
      <c r="C6" s="38" t="s">
        <v>183</v>
      </c>
      <c r="D6" s="34" t="s">
        <v>184</v>
      </c>
      <c r="E6" s="22" t="s">
        <v>185</v>
      </c>
      <c r="F6" s="39" t="s">
        <v>60</v>
      </c>
      <c r="G6" s="28" t="s">
        <v>186</v>
      </c>
      <c r="H6" s="39" t="s">
        <v>187</v>
      </c>
      <c r="I6" s="39" t="s">
        <v>188</v>
      </c>
      <c r="J6" s="39" t="s">
        <v>46</v>
      </c>
    </row>
    <row r="7" spans="1:10" ht="42.75" customHeight="1" x14ac:dyDescent="0.25">
      <c r="A7" s="14">
        <v>2</v>
      </c>
      <c r="B7" s="33" t="s">
        <v>109</v>
      </c>
      <c r="C7" s="41" t="s">
        <v>189</v>
      </c>
      <c r="D7" s="16" t="s">
        <v>190</v>
      </c>
      <c r="E7" s="42" t="s">
        <v>191</v>
      </c>
      <c r="F7" s="39" t="s">
        <v>192</v>
      </c>
      <c r="G7" s="43" t="s">
        <v>98</v>
      </c>
      <c r="H7" s="39" t="s">
        <v>193</v>
      </c>
      <c r="I7" s="39" t="s">
        <v>194</v>
      </c>
      <c r="J7" s="39" t="s">
        <v>46</v>
      </c>
    </row>
    <row r="8" spans="1:10" ht="45.75" customHeight="1" x14ac:dyDescent="0.25">
      <c r="A8" s="14">
        <v>3</v>
      </c>
      <c r="B8" s="33" t="s">
        <v>57</v>
      </c>
      <c r="C8" s="38" t="s">
        <v>195</v>
      </c>
      <c r="D8" s="34" t="s">
        <v>197</v>
      </c>
      <c r="E8" s="22" t="s">
        <v>196</v>
      </c>
      <c r="F8" s="39" t="s">
        <v>198</v>
      </c>
      <c r="G8" s="28" t="s">
        <v>199</v>
      </c>
      <c r="H8" s="39" t="s">
        <v>200</v>
      </c>
      <c r="I8" s="39" t="s">
        <v>201</v>
      </c>
      <c r="J8" s="39" t="s">
        <v>46</v>
      </c>
    </row>
    <row r="9" spans="1:10" ht="45.75" customHeight="1" x14ac:dyDescent="0.25">
      <c r="A9" s="14">
        <v>4</v>
      </c>
      <c r="B9" s="33" t="s">
        <v>57</v>
      </c>
      <c r="C9" s="38" t="s">
        <v>195</v>
      </c>
      <c r="D9" s="34" t="s">
        <v>205</v>
      </c>
      <c r="E9" s="22" t="s">
        <v>202</v>
      </c>
      <c r="F9" s="39" t="s">
        <v>204</v>
      </c>
      <c r="G9" s="28" t="s">
        <v>206</v>
      </c>
      <c r="H9" s="44" t="s">
        <v>200</v>
      </c>
      <c r="I9" s="39" t="s">
        <v>203</v>
      </c>
      <c r="J9" s="39" t="s">
        <v>46</v>
      </c>
    </row>
    <row r="10" spans="1:10" ht="66" customHeight="1" x14ac:dyDescent="0.25">
      <c r="A10" s="14">
        <v>5</v>
      </c>
      <c r="B10" s="33" t="s">
        <v>109</v>
      </c>
      <c r="C10" s="38" t="s">
        <v>207</v>
      </c>
      <c r="D10" s="16" t="s">
        <v>197</v>
      </c>
      <c r="E10" s="45" t="s">
        <v>208</v>
      </c>
      <c r="F10" s="26" t="s">
        <v>60</v>
      </c>
      <c r="G10" s="28" t="s">
        <v>81</v>
      </c>
      <c r="H10" s="46" t="s">
        <v>209</v>
      </c>
      <c r="I10" s="39" t="s">
        <v>210</v>
      </c>
      <c r="J10" s="39" t="s">
        <v>46</v>
      </c>
    </row>
    <row r="11" spans="1:10" ht="45.75" customHeight="1" x14ac:dyDescent="0.25">
      <c r="A11" s="14">
        <v>6</v>
      </c>
      <c r="B11" s="33" t="s">
        <v>109</v>
      </c>
      <c r="C11" s="38" t="s">
        <v>207</v>
      </c>
      <c r="D11" s="34" t="s">
        <v>211</v>
      </c>
      <c r="E11" s="22" t="s">
        <v>212</v>
      </c>
      <c r="F11" s="26" t="s">
        <v>60</v>
      </c>
      <c r="G11" s="28" t="s">
        <v>214</v>
      </c>
      <c r="H11" s="44" t="s">
        <v>200</v>
      </c>
      <c r="I11" s="39" t="s">
        <v>213</v>
      </c>
      <c r="J11" s="39" t="s">
        <v>46</v>
      </c>
    </row>
    <row r="12" spans="1:10" ht="45.75" customHeight="1" x14ac:dyDescent="0.25">
      <c r="A12" s="14">
        <v>7</v>
      </c>
      <c r="B12" s="33" t="s">
        <v>47</v>
      </c>
      <c r="C12" s="38" t="s">
        <v>215</v>
      </c>
      <c r="D12" s="34" t="s">
        <v>216</v>
      </c>
      <c r="E12" s="22" t="s">
        <v>219</v>
      </c>
      <c r="F12" s="39" t="s">
        <v>192</v>
      </c>
      <c r="G12" s="43" t="s">
        <v>98</v>
      </c>
      <c r="H12" s="44" t="s">
        <v>217</v>
      </c>
      <c r="I12" s="39" t="s">
        <v>218</v>
      </c>
      <c r="J12" s="39" t="s">
        <v>46</v>
      </c>
    </row>
    <row r="13" spans="1:10" x14ac:dyDescent="0.25">
      <c r="A13" s="76" t="s">
        <v>11</v>
      </c>
      <c r="B13" s="77"/>
      <c r="C13" s="77"/>
      <c r="D13" s="77"/>
      <c r="E13" s="77"/>
      <c r="F13" s="78"/>
      <c r="G13" s="79" t="s">
        <v>359</v>
      </c>
      <c r="H13" s="80"/>
      <c r="I13" s="5"/>
      <c r="J13" s="6"/>
    </row>
    <row r="14" spans="1:10" x14ac:dyDescent="0.25">
      <c r="A14" s="2"/>
      <c r="B14" s="2"/>
      <c r="C14" s="2"/>
      <c r="D14" s="2"/>
      <c r="E14" s="2"/>
      <c r="F14" s="2"/>
      <c r="G14" s="3"/>
      <c r="H14" s="3"/>
      <c r="I14" s="3"/>
      <c r="J14" s="3"/>
    </row>
    <row r="15" spans="1:10" ht="15.75" x14ac:dyDescent="0.25">
      <c r="H15" s="75" t="s">
        <v>221</v>
      </c>
      <c r="I15" s="75"/>
      <c r="J15" s="75"/>
    </row>
    <row r="16" spans="1:10" ht="15.75" x14ac:dyDescent="0.25">
      <c r="H16" s="74" t="s">
        <v>15</v>
      </c>
      <c r="I16" s="74"/>
      <c r="J16" s="74"/>
    </row>
    <row r="17" spans="8:10" ht="15.75" x14ac:dyDescent="0.25">
      <c r="H17" s="74" t="s">
        <v>16</v>
      </c>
      <c r="I17" s="74"/>
      <c r="J17" s="74"/>
    </row>
    <row r="18" spans="8:10" ht="15.75" x14ac:dyDescent="0.25">
      <c r="H18" s="74" t="s">
        <v>12</v>
      </c>
      <c r="I18" s="74"/>
      <c r="J18" s="74"/>
    </row>
    <row r="19" spans="8:10" ht="15.75" x14ac:dyDescent="0.25">
      <c r="H19" s="74" t="s">
        <v>38</v>
      </c>
      <c r="I19" s="74"/>
      <c r="J19" s="74"/>
    </row>
    <row r="20" spans="8:10" ht="15.75" x14ac:dyDescent="0.25">
      <c r="H20" s="75"/>
      <c r="I20" s="75"/>
      <c r="J20" s="75"/>
    </row>
    <row r="21" spans="8:10" ht="15.75" x14ac:dyDescent="0.25">
      <c r="H21" s="75"/>
      <c r="I21" s="75"/>
      <c r="J21" s="75"/>
    </row>
    <row r="22" spans="8:10" ht="15.75" x14ac:dyDescent="0.25">
      <c r="H22" s="75"/>
      <c r="I22" s="75"/>
      <c r="J22" s="75"/>
    </row>
    <row r="23" spans="8:10" ht="15.75" x14ac:dyDescent="0.25">
      <c r="H23" s="75"/>
      <c r="I23" s="75"/>
      <c r="J23" s="75"/>
    </row>
    <row r="24" spans="8:10" ht="15.75" x14ac:dyDescent="0.25">
      <c r="H24" s="74" t="s">
        <v>13</v>
      </c>
      <c r="I24" s="74"/>
      <c r="J24" s="74"/>
    </row>
    <row r="25" spans="8:10" ht="15.75" x14ac:dyDescent="0.25">
      <c r="H25" s="74" t="s">
        <v>14</v>
      </c>
      <c r="I25" s="74"/>
      <c r="J25" s="74"/>
    </row>
  </sheetData>
  <mergeCells count="16">
    <mergeCell ref="H22:J22"/>
    <mergeCell ref="H23:J23"/>
    <mergeCell ref="H24:J24"/>
    <mergeCell ref="H25:J25"/>
    <mergeCell ref="H16:J16"/>
    <mergeCell ref="H17:J17"/>
    <mergeCell ref="H18:J18"/>
    <mergeCell ref="H19:J19"/>
    <mergeCell ref="H20:J20"/>
    <mergeCell ref="H21:J21"/>
    <mergeCell ref="H15:J15"/>
    <mergeCell ref="A1:J1"/>
    <mergeCell ref="A2:J2"/>
    <mergeCell ref="A3:J3"/>
    <mergeCell ref="A13:F13"/>
    <mergeCell ref="G13:H13"/>
  </mergeCells>
  <pageMargins left="0.7" right="0.7" top="0.75" bottom="0.75" header="0.3" footer="0.3"/>
  <pageSetup paperSize="5" scale="80" orientation="landscape" horizontalDpi="4294967293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opLeftCell="D1" zoomScale="80" zoomScaleNormal="80" workbookViewId="0">
      <selection activeCell="M10" sqref="M10"/>
    </sheetView>
  </sheetViews>
  <sheetFormatPr defaultRowHeight="15" x14ac:dyDescent="0.25"/>
  <cols>
    <col min="1" max="1" width="4.7109375" customWidth="1"/>
    <col min="2" max="2" width="11.140625" customWidth="1"/>
    <col min="3" max="3" width="11.85546875" customWidth="1"/>
    <col min="4" max="4" width="12.5703125" customWidth="1"/>
    <col min="5" max="5" width="47.5703125" customWidth="1"/>
    <col min="6" max="6" width="17.85546875" customWidth="1"/>
    <col min="7" max="7" width="21.140625" customWidth="1"/>
    <col min="8" max="8" width="24.140625" customWidth="1"/>
    <col min="9" max="9" width="23.85546875" customWidth="1"/>
    <col min="10" max="10" width="27.42578125" customWidth="1"/>
  </cols>
  <sheetData>
    <row r="1" spans="1:10" ht="15.75" x14ac:dyDescent="0.25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</row>
    <row r="2" spans="1:10" ht="15.75" x14ac:dyDescent="0.25">
      <c r="A2" s="74" t="s">
        <v>222</v>
      </c>
      <c r="B2" s="74"/>
      <c r="C2" s="74"/>
      <c r="D2" s="74"/>
      <c r="E2" s="74"/>
      <c r="F2" s="74"/>
      <c r="G2" s="74"/>
      <c r="H2" s="74"/>
      <c r="I2" s="74"/>
      <c r="J2" s="74"/>
    </row>
    <row r="3" spans="1:10" ht="15.75" x14ac:dyDescent="0.25">
      <c r="A3" s="74" t="s">
        <v>56</v>
      </c>
      <c r="B3" s="74"/>
      <c r="C3" s="74"/>
      <c r="D3" s="74"/>
      <c r="E3" s="74"/>
      <c r="F3" s="74"/>
      <c r="G3" s="74"/>
      <c r="H3" s="74"/>
      <c r="I3" s="74"/>
      <c r="J3" s="74"/>
    </row>
    <row r="5" spans="1:10" ht="30.75" customHeight="1" x14ac:dyDescent="0.25">
      <c r="A5" s="1" t="s">
        <v>2</v>
      </c>
      <c r="B5" s="1" t="s">
        <v>3</v>
      </c>
      <c r="C5" s="1" t="s">
        <v>4</v>
      </c>
      <c r="D5" s="1" t="s">
        <v>5</v>
      </c>
      <c r="E5" s="1" t="s">
        <v>6</v>
      </c>
      <c r="F5" s="1" t="s">
        <v>7</v>
      </c>
      <c r="G5" s="1" t="s">
        <v>8</v>
      </c>
      <c r="H5" s="1" t="s">
        <v>9</v>
      </c>
      <c r="I5" s="1" t="s">
        <v>42</v>
      </c>
      <c r="J5" s="1" t="s">
        <v>10</v>
      </c>
    </row>
    <row r="6" spans="1:10" ht="46.5" customHeight="1" x14ac:dyDescent="0.25">
      <c r="A6" s="14">
        <v>1</v>
      </c>
      <c r="B6" s="33" t="s">
        <v>47</v>
      </c>
      <c r="C6" s="38" t="s">
        <v>223</v>
      </c>
      <c r="D6" s="34" t="s">
        <v>224</v>
      </c>
      <c r="E6" s="22" t="s">
        <v>225</v>
      </c>
      <c r="F6" s="39" t="s">
        <v>60</v>
      </c>
      <c r="G6" s="28" t="s">
        <v>81</v>
      </c>
      <c r="H6" s="39" t="s">
        <v>227</v>
      </c>
      <c r="I6" s="39" t="s">
        <v>226</v>
      </c>
      <c r="J6" s="39" t="s">
        <v>46</v>
      </c>
    </row>
    <row r="7" spans="1:10" ht="46.5" customHeight="1" x14ac:dyDescent="0.25">
      <c r="A7" s="14">
        <v>2</v>
      </c>
      <c r="B7" s="33" t="s">
        <v>47</v>
      </c>
      <c r="C7" s="38" t="s">
        <v>244</v>
      </c>
      <c r="D7" s="34" t="s">
        <v>245</v>
      </c>
      <c r="E7" s="22" t="s">
        <v>246</v>
      </c>
      <c r="F7" s="39" t="s">
        <v>192</v>
      </c>
      <c r="G7" s="43" t="s">
        <v>98</v>
      </c>
      <c r="H7" s="39" t="s">
        <v>217</v>
      </c>
      <c r="I7" s="39" t="s">
        <v>247</v>
      </c>
      <c r="J7" s="39" t="s">
        <v>46</v>
      </c>
    </row>
    <row r="8" spans="1:10" ht="42.75" customHeight="1" x14ac:dyDescent="0.25">
      <c r="A8" s="14">
        <v>3</v>
      </c>
      <c r="B8" s="33" t="s">
        <v>100</v>
      </c>
      <c r="C8" s="41" t="s">
        <v>232</v>
      </c>
      <c r="D8" s="16" t="s">
        <v>233</v>
      </c>
      <c r="E8" s="18" t="s">
        <v>234</v>
      </c>
      <c r="F8" s="39" t="s">
        <v>192</v>
      </c>
      <c r="G8" s="43" t="s">
        <v>236</v>
      </c>
      <c r="H8" s="39" t="s">
        <v>237</v>
      </c>
      <c r="I8" s="39" t="s">
        <v>235</v>
      </c>
      <c r="J8" s="39" t="s">
        <v>46</v>
      </c>
    </row>
    <row r="9" spans="1:10" ht="45.75" customHeight="1" x14ac:dyDescent="0.25">
      <c r="A9" s="14">
        <v>4</v>
      </c>
      <c r="B9" s="33" t="s">
        <v>109</v>
      </c>
      <c r="C9" s="41" t="s">
        <v>239</v>
      </c>
      <c r="D9" s="34" t="s">
        <v>240</v>
      </c>
      <c r="E9" s="22" t="s">
        <v>238</v>
      </c>
      <c r="F9" s="39" t="s">
        <v>60</v>
      </c>
      <c r="G9" s="28" t="s">
        <v>81</v>
      </c>
      <c r="H9" s="39" t="s">
        <v>241</v>
      </c>
      <c r="I9" s="39" t="s">
        <v>242</v>
      </c>
      <c r="J9" s="39" t="s">
        <v>243</v>
      </c>
    </row>
    <row r="10" spans="1:10" ht="45.75" customHeight="1" x14ac:dyDescent="0.25">
      <c r="A10" s="14">
        <v>5</v>
      </c>
      <c r="B10" s="33" t="s">
        <v>47</v>
      </c>
      <c r="C10" s="38" t="s">
        <v>248</v>
      </c>
      <c r="D10" s="34" t="s">
        <v>249</v>
      </c>
      <c r="E10" s="22" t="s">
        <v>250</v>
      </c>
      <c r="F10" s="39" t="s">
        <v>60</v>
      </c>
      <c r="G10" s="28" t="s">
        <v>251</v>
      </c>
      <c r="H10" s="44" t="s">
        <v>252</v>
      </c>
      <c r="I10" s="39" t="s">
        <v>253</v>
      </c>
      <c r="J10" s="39" t="s">
        <v>254</v>
      </c>
    </row>
    <row r="11" spans="1:10" x14ac:dyDescent="0.25">
      <c r="A11" s="76" t="s">
        <v>11</v>
      </c>
      <c r="B11" s="77"/>
      <c r="C11" s="77"/>
      <c r="D11" s="77"/>
      <c r="E11" s="77"/>
      <c r="F11" s="78"/>
      <c r="G11" s="79" t="s">
        <v>256</v>
      </c>
      <c r="H11" s="80"/>
      <c r="I11" s="5"/>
      <c r="J11" s="6"/>
    </row>
    <row r="12" spans="1:10" x14ac:dyDescent="0.25">
      <c r="A12" s="2"/>
      <c r="B12" s="2"/>
      <c r="C12" s="2"/>
      <c r="D12" s="2"/>
      <c r="E12" s="2"/>
      <c r="F12" s="2"/>
      <c r="G12" s="3"/>
      <c r="H12" s="3"/>
      <c r="I12" s="3"/>
      <c r="J12" s="3"/>
    </row>
    <row r="13" spans="1:10" ht="15.75" x14ac:dyDescent="0.25">
      <c r="H13" s="75" t="s">
        <v>255</v>
      </c>
      <c r="I13" s="75"/>
      <c r="J13" s="75"/>
    </row>
    <row r="14" spans="1:10" ht="15.75" x14ac:dyDescent="0.25">
      <c r="H14" s="74" t="s">
        <v>15</v>
      </c>
      <c r="I14" s="74"/>
      <c r="J14" s="74"/>
    </row>
    <row r="15" spans="1:10" ht="15.75" x14ac:dyDescent="0.25">
      <c r="H15" s="74" t="s">
        <v>16</v>
      </c>
      <c r="I15" s="74"/>
      <c r="J15" s="74"/>
    </row>
    <row r="16" spans="1:10" ht="15.75" x14ac:dyDescent="0.25">
      <c r="H16" s="74" t="s">
        <v>12</v>
      </c>
      <c r="I16" s="74"/>
      <c r="J16" s="74"/>
    </row>
    <row r="17" spans="8:10" ht="15.75" x14ac:dyDescent="0.25">
      <c r="H17" s="74" t="s">
        <v>38</v>
      </c>
      <c r="I17" s="74"/>
      <c r="J17" s="74"/>
    </row>
    <row r="18" spans="8:10" ht="15.75" x14ac:dyDescent="0.25">
      <c r="H18" s="75"/>
      <c r="I18" s="75"/>
      <c r="J18" s="75"/>
    </row>
    <row r="19" spans="8:10" ht="15.75" x14ac:dyDescent="0.25">
      <c r="H19" s="75"/>
      <c r="I19" s="75"/>
      <c r="J19" s="75"/>
    </row>
    <row r="20" spans="8:10" ht="15.75" x14ac:dyDescent="0.25">
      <c r="H20" s="75"/>
      <c r="I20" s="75"/>
      <c r="J20" s="75"/>
    </row>
    <row r="21" spans="8:10" ht="15.75" x14ac:dyDescent="0.25">
      <c r="H21" s="75"/>
      <c r="I21" s="75"/>
      <c r="J21" s="75"/>
    </row>
    <row r="22" spans="8:10" ht="15.75" x14ac:dyDescent="0.25">
      <c r="H22" s="74" t="s">
        <v>13</v>
      </c>
      <c r="I22" s="74"/>
      <c r="J22" s="74"/>
    </row>
    <row r="23" spans="8:10" ht="15.75" x14ac:dyDescent="0.25">
      <c r="H23" s="74" t="s">
        <v>14</v>
      </c>
      <c r="I23" s="74"/>
      <c r="J23" s="74"/>
    </row>
  </sheetData>
  <mergeCells count="16">
    <mergeCell ref="H13:J13"/>
    <mergeCell ref="A1:J1"/>
    <mergeCell ref="A2:J2"/>
    <mergeCell ref="A3:J3"/>
    <mergeCell ref="A11:F11"/>
    <mergeCell ref="G11:H11"/>
    <mergeCell ref="H20:J20"/>
    <mergeCell ref="H21:J21"/>
    <mergeCell ref="H22:J22"/>
    <mergeCell ref="H23:J23"/>
    <mergeCell ref="H14:J14"/>
    <mergeCell ref="H15:J15"/>
    <mergeCell ref="H16:J16"/>
    <mergeCell ref="H17:J17"/>
    <mergeCell ref="H18:J18"/>
    <mergeCell ref="H19:J19"/>
  </mergeCells>
  <pageMargins left="0.7" right="0.7" top="0.75" bottom="0.75" header="0.3" footer="0.3"/>
  <pageSetup paperSize="5" scale="80" orientation="landscape" horizontalDpi="4294967293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zoomScale="60" zoomScaleNormal="60" workbookViewId="0">
      <selection activeCell="L9" sqref="L9"/>
    </sheetView>
  </sheetViews>
  <sheetFormatPr defaultRowHeight="15" x14ac:dyDescent="0.25"/>
  <cols>
    <col min="1" max="1" width="4.7109375" customWidth="1"/>
    <col min="2" max="2" width="11.140625" customWidth="1"/>
    <col min="3" max="3" width="11.85546875" customWidth="1"/>
    <col min="4" max="4" width="12.5703125" customWidth="1"/>
    <col min="5" max="5" width="47.5703125" customWidth="1"/>
    <col min="6" max="6" width="17.85546875" customWidth="1"/>
    <col min="7" max="7" width="21.140625" customWidth="1"/>
    <col min="8" max="8" width="24.140625" customWidth="1"/>
    <col min="9" max="9" width="23.85546875" customWidth="1"/>
    <col min="10" max="10" width="27.42578125" customWidth="1"/>
  </cols>
  <sheetData>
    <row r="1" spans="1:10" ht="15.75" x14ac:dyDescent="0.25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</row>
    <row r="2" spans="1:10" ht="15.75" x14ac:dyDescent="0.25">
      <c r="A2" s="74" t="s">
        <v>260</v>
      </c>
      <c r="B2" s="74"/>
      <c r="C2" s="74"/>
      <c r="D2" s="74"/>
      <c r="E2" s="74"/>
      <c r="F2" s="74"/>
      <c r="G2" s="74"/>
      <c r="H2" s="74"/>
      <c r="I2" s="74"/>
      <c r="J2" s="74"/>
    </row>
    <row r="3" spans="1:10" ht="15.75" x14ac:dyDescent="0.25">
      <c r="A3" s="74" t="s">
        <v>56</v>
      </c>
      <c r="B3" s="74"/>
      <c r="C3" s="74"/>
      <c r="D3" s="74"/>
      <c r="E3" s="74"/>
      <c r="F3" s="74"/>
      <c r="G3" s="74"/>
      <c r="H3" s="74"/>
      <c r="I3" s="74"/>
      <c r="J3" s="74"/>
    </row>
    <row r="5" spans="1:10" ht="30.75" customHeight="1" x14ac:dyDescent="0.25">
      <c r="A5" s="1" t="s">
        <v>2</v>
      </c>
      <c r="B5" s="1" t="s">
        <v>3</v>
      </c>
      <c r="C5" s="1" t="s">
        <v>4</v>
      </c>
      <c r="D5" s="1" t="s">
        <v>5</v>
      </c>
      <c r="E5" s="1" t="s">
        <v>6</v>
      </c>
      <c r="F5" s="1" t="s">
        <v>7</v>
      </c>
      <c r="G5" s="1" t="s">
        <v>8</v>
      </c>
      <c r="H5" s="1" t="s">
        <v>9</v>
      </c>
      <c r="I5" s="1" t="s">
        <v>42</v>
      </c>
      <c r="J5" s="1" t="s">
        <v>10</v>
      </c>
    </row>
    <row r="6" spans="1:10" ht="46.5" customHeight="1" x14ac:dyDescent="0.25">
      <c r="A6" s="14">
        <v>1</v>
      </c>
      <c r="B6" s="33" t="s">
        <v>109</v>
      </c>
      <c r="C6" s="38" t="s">
        <v>262</v>
      </c>
      <c r="D6" s="34" t="s">
        <v>263</v>
      </c>
      <c r="E6" s="22" t="s">
        <v>261</v>
      </c>
      <c r="F6" s="39" t="s">
        <v>264</v>
      </c>
      <c r="G6" s="49">
        <v>25000000</v>
      </c>
      <c r="H6" s="39" t="s">
        <v>265</v>
      </c>
      <c r="I6" s="39" t="s">
        <v>266</v>
      </c>
      <c r="J6" s="39" t="s">
        <v>46</v>
      </c>
    </row>
    <row r="7" spans="1:10" ht="46.5" customHeight="1" x14ac:dyDescent="0.25">
      <c r="A7" s="14">
        <v>2</v>
      </c>
      <c r="B7" s="33" t="s">
        <v>109</v>
      </c>
      <c r="C7" s="38" t="s">
        <v>269</v>
      </c>
      <c r="D7" s="34" t="s">
        <v>270</v>
      </c>
      <c r="E7" s="22" t="s">
        <v>268</v>
      </c>
      <c r="F7" s="39" t="s">
        <v>272</v>
      </c>
      <c r="G7" s="48">
        <v>15000000</v>
      </c>
      <c r="H7" s="44" t="s">
        <v>271</v>
      </c>
      <c r="I7" s="39" t="s">
        <v>273</v>
      </c>
      <c r="J7" s="39" t="s">
        <v>46</v>
      </c>
    </row>
    <row r="8" spans="1:10" ht="42.75" customHeight="1" x14ac:dyDescent="0.25">
      <c r="A8" s="14">
        <v>3</v>
      </c>
      <c r="B8" s="33" t="s">
        <v>94</v>
      </c>
      <c r="C8" s="56" t="s">
        <v>275</v>
      </c>
      <c r="D8" s="29" t="s">
        <v>274</v>
      </c>
      <c r="E8" s="30" t="s">
        <v>276</v>
      </c>
      <c r="F8" s="39" t="s">
        <v>60</v>
      </c>
      <c r="G8" s="43" t="s">
        <v>98</v>
      </c>
      <c r="H8" s="39" t="s">
        <v>277</v>
      </c>
      <c r="I8" s="39" t="s">
        <v>278</v>
      </c>
      <c r="J8" s="39" t="s">
        <v>46</v>
      </c>
    </row>
    <row r="9" spans="1:10" ht="45.75" customHeight="1" x14ac:dyDescent="0.25">
      <c r="A9" s="14">
        <v>4</v>
      </c>
      <c r="B9" s="23" t="s">
        <v>84</v>
      </c>
      <c r="C9" s="16" t="s">
        <v>289</v>
      </c>
      <c r="D9" s="16" t="s">
        <v>291</v>
      </c>
      <c r="E9" s="18" t="s">
        <v>290</v>
      </c>
      <c r="F9" s="39" t="s">
        <v>60</v>
      </c>
      <c r="G9" s="48">
        <v>15000000</v>
      </c>
      <c r="H9" s="39" t="s">
        <v>181</v>
      </c>
      <c r="I9" s="39" t="s">
        <v>292</v>
      </c>
      <c r="J9" s="39" t="s">
        <v>381</v>
      </c>
    </row>
    <row r="10" spans="1:10" x14ac:dyDescent="0.25">
      <c r="A10" s="76" t="s">
        <v>11</v>
      </c>
      <c r="B10" s="77"/>
      <c r="C10" s="77"/>
      <c r="D10" s="77"/>
      <c r="E10" s="77"/>
      <c r="F10" s="78"/>
      <c r="G10" s="79">
        <f>SUM(G6:G9)</f>
        <v>55000000</v>
      </c>
      <c r="H10" s="80"/>
      <c r="I10" s="5"/>
      <c r="J10" s="6"/>
    </row>
    <row r="11" spans="1:10" x14ac:dyDescent="0.25">
      <c r="A11" s="2"/>
      <c r="B11" s="2"/>
      <c r="C11" s="2"/>
      <c r="D11" s="2"/>
      <c r="E11" s="2"/>
      <c r="F11" s="2"/>
      <c r="G11" s="3"/>
      <c r="H11" s="3"/>
      <c r="I11" s="3"/>
      <c r="J11" s="3"/>
    </row>
    <row r="12" spans="1:10" ht="15.75" x14ac:dyDescent="0.25">
      <c r="H12" s="75" t="s">
        <v>267</v>
      </c>
      <c r="I12" s="75"/>
      <c r="J12" s="75"/>
    </row>
    <row r="13" spans="1:10" ht="15.75" x14ac:dyDescent="0.25">
      <c r="H13" s="74" t="s">
        <v>15</v>
      </c>
      <c r="I13" s="74"/>
      <c r="J13" s="74"/>
    </row>
    <row r="14" spans="1:10" ht="15.75" x14ac:dyDescent="0.25">
      <c r="H14" s="74" t="s">
        <v>16</v>
      </c>
      <c r="I14" s="74"/>
      <c r="J14" s="74"/>
    </row>
    <row r="15" spans="1:10" ht="15.75" x14ac:dyDescent="0.25">
      <c r="H15" s="74" t="s">
        <v>12</v>
      </c>
      <c r="I15" s="74"/>
      <c r="J15" s="74"/>
    </row>
    <row r="16" spans="1:10" ht="15.75" x14ac:dyDescent="0.25">
      <c r="H16" s="74" t="s">
        <v>38</v>
      </c>
      <c r="I16" s="74"/>
      <c r="J16" s="74"/>
    </row>
    <row r="17" spans="8:10" ht="15.75" x14ac:dyDescent="0.25">
      <c r="H17" s="75"/>
      <c r="I17" s="75"/>
      <c r="J17" s="75"/>
    </row>
    <row r="18" spans="8:10" ht="15.75" x14ac:dyDescent="0.25">
      <c r="H18" s="75"/>
      <c r="I18" s="75"/>
      <c r="J18" s="75"/>
    </row>
    <row r="19" spans="8:10" ht="15.75" x14ac:dyDescent="0.25">
      <c r="H19" s="75"/>
      <c r="I19" s="75"/>
      <c r="J19" s="75"/>
    </row>
    <row r="20" spans="8:10" ht="15.75" x14ac:dyDescent="0.25">
      <c r="H20" s="75"/>
      <c r="I20" s="75"/>
      <c r="J20" s="75"/>
    </row>
    <row r="21" spans="8:10" ht="15.75" x14ac:dyDescent="0.25">
      <c r="H21" s="74" t="s">
        <v>13</v>
      </c>
      <c r="I21" s="74"/>
      <c r="J21" s="74"/>
    </row>
    <row r="22" spans="8:10" ht="15.75" x14ac:dyDescent="0.25">
      <c r="H22" s="74" t="s">
        <v>14</v>
      </c>
      <c r="I22" s="74"/>
      <c r="J22" s="74"/>
    </row>
  </sheetData>
  <mergeCells count="16">
    <mergeCell ref="H19:J19"/>
    <mergeCell ref="H20:J20"/>
    <mergeCell ref="H21:J21"/>
    <mergeCell ref="H22:J22"/>
    <mergeCell ref="H13:J13"/>
    <mergeCell ref="H14:J14"/>
    <mergeCell ref="H15:J15"/>
    <mergeCell ref="H16:J16"/>
    <mergeCell ref="H17:J17"/>
    <mergeCell ref="H18:J18"/>
    <mergeCell ref="H12:J12"/>
    <mergeCell ref="A1:J1"/>
    <mergeCell ref="A2:J2"/>
    <mergeCell ref="A3:J3"/>
    <mergeCell ref="A10:F10"/>
    <mergeCell ref="G10:H10"/>
  </mergeCells>
  <pageMargins left="0.7" right="0.7" top="0.75" bottom="0.75" header="0.3" footer="0.3"/>
  <pageSetup paperSize="5" scale="80" orientation="landscape" horizontalDpi="4294967293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"/>
  <sheetViews>
    <sheetView topLeftCell="D1" zoomScale="60" zoomScaleNormal="60" workbookViewId="0">
      <selection activeCell="P8" sqref="P8:P9"/>
    </sheetView>
  </sheetViews>
  <sheetFormatPr defaultRowHeight="15" x14ac:dyDescent="0.25"/>
  <cols>
    <col min="1" max="1" width="7.140625" customWidth="1"/>
    <col min="2" max="2" width="11.140625" customWidth="1"/>
    <col min="3" max="4" width="15.85546875" customWidth="1"/>
    <col min="5" max="5" width="47.5703125" customWidth="1"/>
    <col min="6" max="6" width="19.7109375" customWidth="1"/>
    <col min="7" max="7" width="21.140625" customWidth="1"/>
    <col min="8" max="8" width="24.140625" customWidth="1"/>
    <col min="9" max="9" width="23.85546875" customWidth="1"/>
    <col min="10" max="10" width="27.42578125" customWidth="1"/>
  </cols>
  <sheetData>
    <row r="1" spans="1:13" ht="15.75" x14ac:dyDescent="0.25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</row>
    <row r="2" spans="1:13" ht="15.75" x14ac:dyDescent="0.25">
      <c r="A2" s="74" t="s">
        <v>298</v>
      </c>
      <c r="B2" s="74"/>
      <c r="C2" s="74"/>
      <c r="D2" s="74"/>
      <c r="E2" s="74"/>
      <c r="F2" s="74"/>
      <c r="G2" s="74"/>
      <c r="H2" s="74"/>
      <c r="I2" s="74"/>
      <c r="J2" s="74"/>
    </row>
    <row r="3" spans="1:13" ht="15.75" x14ac:dyDescent="0.25">
      <c r="A3" s="74" t="s">
        <v>56</v>
      </c>
      <c r="B3" s="74"/>
      <c r="C3" s="74"/>
      <c r="D3" s="74"/>
      <c r="E3" s="74"/>
      <c r="F3" s="74"/>
      <c r="G3" s="74"/>
      <c r="H3" s="74"/>
      <c r="I3" s="74"/>
      <c r="J3" s="74"/>
    </row>
    <row r="5" spans="1:13" ht="30.75" customHeight="1" x14ac:dyDescent="0.25">
      <c r="A5" s="1" t="s">
        <v>2</v>
      </c>
      <c r="B5" s="1" t="s">
        <v>3</v>
      </c>
      <c r="C5" s="1" t="s">
        <v>4</v>
      </c>
      <c r="D5" s="1" t="s">
        <v>5</v>
      </c>
      <c r="E5" s="1" t="s">
        <v>6</v>
      </c>
      <c r="F5" s="1" t="s">
        <v>7</v>
      </c>
      <c r="G5" s="1" t="s">
        <v>8</v>
      </c>
      <c r="H5" s="1" t="s">
        <v>9</v>
      </c>
      <c r="I5" s="1" t="s">
        <v>42</v>
      </c>
      <c r="J5" s="1" t="s">
        <v>10</v>
      </c>
    </row>
    <row r="6" spans="1:13" ht="46.5" customHeight="1" x14ac:dyDescent="0.25">
      <c r="A6" s="14">
        <v>1</v>
      </c>
      <c r="B6" s="33" t="s">
        <v>109</v>
      </c>
      <c r="C6" s="38" t="s">
        <v>297</v>
      </c>
      <c r="D6" s="34" t="s">
        <v>296</v>
      </c>
      <c r="E6" s="22" t="s">
        <v>294</v>
      </c>
      <c r="F6" s="39" t="s">
        <v>60</v>
      </c>
      <c r="G6" s="49">
        <v>50000000</v>
      </c>
      <c r="H6" s="39" t="s">
        <v>149</v>
      </c>
      <c r="I6" s="39" t="s">
        <v>295</v>
      </c>
      <c r="J6" s="39" t="s">
        <v>293</v>
      </c>
    </row>
    <row r="7" spans="1:13" ht="46.5" customHeight="1" x14ac:dyDescent="0.25">
      <c r="A7" s="14">
        <v>2</v>
      </c>
      <c r="B7" s="33" t="s">
        <v>94</v>
      </c>
      <c r="C7" s="38" t="s">
        <v>301</v>
      </c>
      <c r="D7" s="64" t="s">
        <v>302</v>
      </c>
      <c r="E7" s="22" t="s">
        <v>303</v>
      </c>
      <c r="F7" s="39" t="s">
        <v>304</v>
      </c>
      <c r="G7" s="48">
        <v>14000000</v>
      </c>
      <c r="H7" s="44" t="s">
        <v>305</v>
      </c>
      <c r="I7" s="39" t="s">
        <v>306</v>
      </c>
      <c r="J7" s="39" t="s">
        <v>46</v>
      </c>
    </row>
    <row r="8" spans="1:13" ht="42.75" customHeight="1" x14ac:dyDescent="0.25">
      <c r="A8" s="14">
        <v>3</v>
      </c>
      <c r="B8" s="33" t="s">
        <v>100</v>
      </c>
      <c r="C8" s="56" t="s">
        <v>307</v>
      </c>
      <c r="D8" s="29" t="s">
        <v>308</v>
      </c>
      <c r="E8" s="30" t="s">
        <v>309</v>
      </c>
      <c r="F8" s="39" t="s">
        <v>310</v>
      </c>
      <c r="G8" s="43" t="s">
        <v>98</v>
      </c>
      <c r="H8" s="39" t="s">
        <v>149</v>
      </c>
      <c r="I8" s="39" t="s">
        <v>380</v>
      </c>
      <c r="J8" s="39" t="s">
        <v>46</v>
      </c>
      <c r="L8" s="58"/>
      <c r="M8" s="58"/>
    </row>
    <row r="9" spans="1:13" ht="42.75" customHeight="1" x14ac:dyDescent="0.25">
      <c r="A9" s="14">
        <v>4</v>
      </c>
      <c r="B9" s="33" t="s">
        <v>109</v>
      </c>
      <c r="C9" s="56" t="s">
        <v>378</v>
      </c>
      <c r="D9" s="29" t="s">
        <v>311</v>
      </c>
      <c r="E9" s="30" t="s">
        <v>312</v>
      </c>
      <c r="F9" s="39" t="s">
        <v>313</v>
      </c>
      <c r="G9" s="43" t="s">
        <v>98</v>
      </c>
      <c r="H9" s="39" t="s">
        <v>314</v>
      </c>
      <c r="I9" s="39" t="s">
        <v>315</v>
      </c>
      <c r="J9" s="39" t="s">
        <v>46</v>
      </c>
      <c r="L9" s="58"/>
      <c r="M9" s="58"/>
    </row>
    <row r="10" spans="1:13" s="58" customFormat="1" ht="57.75" customHeight="1" x14ac:dyDescent="0.25">
      <c r="A10" s="65">
        <v>5</v>
      </c>
      <c r="B10" s="66" t="s">
        <v>62</v>
      </c>
      <c r="C10" s="67" t="s">
        <v>316</v>
      </c>
      <c r="D10" s="96" t="s">
        <v>317</v>
      </c>
      <c r="E10" s="97" t="s">
        <v>318</v>
      </c>
      <c r="F10" s="98" t="s">
        <v>60</v>
      </c>
      <c r="G10" s="99" t="s">
        <v>98</v>
      </c>
      <c r="H10" s="98" t="s">
        <v>319</v>
      </c>
      <c r="I10" s="98" t="s">
        <v>320</v>
      </c>
      <c r="J10" s="98" t="s">
        <v>321</v>
      </c>
    </row>
    <row r="11" spans="1:13" ht="42.75" customHeight="1" x14ac:dyDescent="0.25">
      <c r="A11" s="14">
        <v>6</v>
      </c>
      <c r="B11" s="33" t="s">
        <v>67</v>
      </c>
      <c r="C11" s="56" t="s">
        <v>327</v>
      </c>
      <c r="D11" s="29" t="s">
        <v>322</v>
      </c>
      <c r="E11" s="30" t="s">
        <v>323</v>
      </c>
      <c r="F11" s="39" t="s">
        <v>324</v>
      </c>
      <c r="G11" s="43" t="s">
        <v>98</v>
      </c>
      <c r="H11" s="39" t="s">
        <v>325</v>
      </c>
      <c r="I11" s="39" t="s">
        <v>326</v>
      </c>
      <c r="J11" s="39" t="s">
        <v>46</v>
      </c>
      <c r="L11" s="58"/>
      <c r="M11" s="58"/>
    </row>
    <row r="12" spans="1:13" ht="73.5" customHeight="1" x14ac:dyDescent="0.25">
      <c r="A12" s="14">
        <v>7</v>
      </c>
      <c r="B12" s="33" t="s">
        <v>84</v>
      </c>
      <c r="C12" s="56" t="s">
        <v>328</v>
      </c>
      <c r="D12" s="29" t="s">
        <v>330</v>
      </c>
      <c r="E12" s="30" t="s">
        <v>329</v>
      </c>
      <c r="F12" s="39" t="s">
        <v>331</v>
      </c>
      <c r="G12" s="57">
        <v>230000000</v>
      </c>
      <c r="H12" s="39" t="s">
        <v>332</v>
      </c>
      <c r="I12" s="22" t="s">
        <v>333</v>
      </c>
      <c r="J12" s="39" t="s">
        <v>46</v>
      </c>
      <c r="L12" s="58"/>
      <c r="M12" s="58"/>
    </row>
    <row r="13" spans="1:13" ht="73.5" customHeight="1" x14ac:dyDescent="0.25">
      <c r="A13" s="14">
        <v>8</v>
      </c>
      <c r="B13" s="33" t="s">
        <v>109</v>
      </c>
      <c r="C13" s="56" t="s">
        <v>334</v>
      </c>
      <c r="D13" s="29" t="s">
        <v>335</v>
      </c>
      <c r="E13" s="30" t="s">
        <v>337</v>
      </c>
      <c r="F13" s="39" t="s">
        <v>192</v>
      </c>
      <c r="G13" s="57" t="s">
        <v>98</v>
      </c>
      <c r="H13" s="39" t="s">
        <v>338</v>
      </c>
      <c r="I13" s="39" t="s">
        <v>336</v>
      </c>
      <c r="J13" s="39" t="s">
        <v>46</v>
      </c>
      <c r="L13" s="58"/>
      <c r="M13" s="58"/>
    </row>
    <row r="14" spans="1:13" ht="73.5" customHeight="1" x14ac:dyDescent="0.25">
      <c r="A14" s="14">
        <v>9</v>
      </c>
      <c r="B14" s="33" t="s">
        <v>62</v>
      </c>
      <c r="C14" s="56" t="s">
        <v>379</v>
      </c>
      <c r="D14" s="29" t="s">
        <v>339</v>
      </c>
      <c r="E14" s="30" t="s">
        <v>340</v>
      </c>
      <c r="F14" s="39" t="s">
        <v>264</v>
      </c>
      <c r="G14" s="57">
        <v>430000000</v>
      </c>
      <c r="H14" s="39" t="s">
        <v>341</v>
      </c>
      <c r="I14" s="39" t="s">
        <v>194</v>
      </c>
      <c r="J14" s="39" t="s">
        <v>342</v>
      </c>
      <c r="L14" s="58"/>
      <c r="M14" s="58"/>
    </row>
    <row r="15" spans="1:13" x14ac:dyDescent="0.25">
      <c r="A15" s="76" t="s">
        <v>11</v>
      </c>
      <c r="B15" s="77"/>
      <c r="C15" s="77"/>
      <c r="D15" s="77"/>
      <c r="E15" s="77"/>
      <c r="F15" s="78"/>
      <c r="G15" s="79">
        <f>SUM(G6:G14)</f>
        <v>724000000</v>
      </c>
      <c r="H15" s="80"/>
      <c r="I15" s="5"/>
      <c r="J15" s="6"/>
    </row>
    <row r="16" spans="1:13" x14ac:dyDescent="0.25">
      <c r="A16" s="2"/>
      <c r="B16" s="2"/>
      <c r="C16" s="2"/>
      <c r="D16" s="2"/>
      <c r="E16" s="2"/>
      <c r="F16" s="2"/>
      <c r="G16" s="3"/>
      <c r="H16" s="3"/>
      <c r="I16" s="3"/>
      <c r="J16" s="3"/>
    </row>
    <row r="17" spans="8:10" ht="15.75" x14ac:dyDescent="0.25">
      <c r="H17" s="75" t="s">
        <v>299</v>
      </c>
      <c r="I17" s="75"/>
      <c r="J17" s="75"/>
    </row>
    <row r="18" spans="8:10" ht="15.75" x14ac:dyDescent="0.25">
      <c r="H18" s="74" t="s">
        <v>15</v>
      </c>
      <c r="I18" s="74"/>
      <c r="J18" s="74"/>
    </row>
    <row r="19" spans="8:10" ht="15.75" x14ac:dyDescent="0.25">
      <c r="H19" s="74" t="s">
        <v>16</v>
      </c>
      <c r="I19" s="74"/>
      <c r="J19" s="74"/>
    </row>
    <row r="20" spans="8:10" ht="15.75" x14ac:dyDescent="0.25">
      <c r="H20" s="74" t="s">
        <v>12</v>
      </c>
      <c r="I20" s="74"/>
      <c r="J20" s="74"/>
    </row>
    <row r="21" spans="8:10" ht="15.75" x14ac:dyDescent="0.25">
      <c r="H21" s="74" t="s">
        <v>38</v>
      </c>
      <c r="I21" s="74"/>
      <c r="J21" s="74"/>
    </row>
    <row r="22" spans="8:10" ht="15.75" x14ac:dyDescent="0.25">
      <c r="H22" s="75"/>
      <c r="I22" s="75"/>
      <c r="J22" s="75"/>
    </row>
    <row r="23" spans="8:10" ht="15.75" x14ac:dyDescent="0.25">
      <c r="H23" s="75"/>
      <c r="I23" s="75"/>
      <c r="J23" s="75"/>
    </row>
    <row r="24" spans="8:10" ht="15.75" x14ac:dyDescent="0.25">
      <c r="H24" s="75"/>
      <c r="I24" s="75"/>
      <c r="J24" s="75"/>
    </row>
    <row r="25" spans="8:10" ht="15.75" x14ac:dyDescent="0.25">
      <c r="H25" s="75"/>
      <c r="I25" s="75"/>
      <c r="J25" s="75"/>
    </row>
    <row r="26" spans="8:10" ht="15.75" x14ac:dyDescent="0.25">
      <c r="H26" s="74" t="s">
        <v>13</v>
      </c>
      <c r="I26" s="74"/>
      <c r="J26" s="74"/>
    </row>
    <row r="27" spans="8:10" ht="15.75" x14ac:dyDescent="0.25">
      <c r="H27" s="74" t="s">
        <v>14</v>
      </c>
      <c r="I27" s="74"/>
      <c r="J27" s="74"/>
    </row>
  </sheetData>
  <mergeCells count="16">
    <mergeCell ref="H17:J17"/>
    <mergeCell ref="A1:J1"/>
    <mergeCell ref="A2:J2"/>
    <mergeCell ref="A3:J3"/>
    <mergeCell ref="A15:F15"/>
    <mergeCell ref="G15:H15"/>
    <mergeCell ref="H24:J24"/>
    <mergeCell ref="H25:J25"/>
    <mergeCell ref="H26:J26"/>
    <mergeCell ref="H27:J27"/>
    <mergeCell ref="H18:J18"/>
    <mergeCell ref="H19:J19"/>
    <mergeCell ref="H20:J20"/>
    <mergeCell ref="H21:J21"/>
    <mergeCell ref="H22:J22"/>
    <mergeCell ref="H23:J23"/>
  </mergeCells>
  <pageMargins left="0.7" right="0.7" top="0.75" bottom="0.75" header="0.3" footer="0.3"/>
  <pageSetup paperSize="5" scale="80" orientation="landscape" horizontalDpi="4294967293" verticalDpi="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zoomScale="77" zoomScaleNormal="77" workbookViewId="0">
      <selection activeCell="H5" sqref="H5"/>
    </sheetView>
  </sheetViews>
  <sheetFormatPr defaultRowHeight="15" x14ac:dyDescent="0.25"/>
  <cols>
    <col min="1" max="1" width="7.140625" customWidth="1"/>
    <col min="2" max="2" width="11.140625" customWidth="1"/>
    <col min="3" max="4" width="15.85546875" customWidth="1"/>
    <col min="5" max="5" width="55" customWidth="1"/>
    <col min="6" max="6" width="19.7109375" customWidth="1"/>
    <col min="7" max="7" width="21.140625" customWidth="1"/>
    <col min="8" max="8" width="24.140625" customWidth="1"/>
    <col min="9" max="9" width="23.85546875" customWidth="1"/>
    <col min="10" max="10" width="27.42578125" customWidth="1"/>
  </cols>
  <sheetData>
    <row r="1" spans="1:13" ht="15.75" x14ac:dyDescent="0.25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</row>
    <row r="2" spans="1:13" ht="15.75" x14ac:dyDescent="0.25">
      <c r="A2" s="74" t="s">
        <v>345</v>
      </c>
      <c r="B2" s="74"/>
      <c r="C2" s="74"/>
      <c r="D2" s="74"/>
      <c r="E2" s="74"/>
      <c r="F2" s="74"/>
      <c r="G2" s="74"/>
      <c r="H2" s="74"/>
      <c r="I2" s="74"/>
      <c r="J2" s="74"/>
    </row>
    <row r="3" spans="1:13" ht="15.75" x14ac:dyDescent="0.25">
      <c r="A3" s="74" t="s">
        <v>56</v>
      </c>
      <c r="B3" s="74"/>
      <c r="C3" s="74"/>
      <c r="D3" s="74"/>
      <c r="E3" s="74"/>
      <c r="F3" s="74"/>
      <c r="G3" s="74"/>
      <c r="H3" s="74"/>
      <c r="I3" s="74"/>
      <c r="J3" s="74"/>
    </row>
    <row r="5" spans="1:13" ht="30.75" customHeight="1" x14ac:dyDescent="0.25">
      <c r="A5" s="1" t="s">
        <v>2</v>
      </c>
      <c r="B5" s="1" t="s">
        <v>3</v>
      </c>
      <c r="C5" s="1" t="s">
        <v>4</v>
      </c>
      <c r="D5" s="1" t="s">
        <v>5</v>
      </c>
      <c r="E5" s="1" t="s">
        <v>6</v>
      </c>
      <c r="F5" s="1" t="s">
        <v>7</v>
      </c>
      <c r="G5" s="1" t="s">
        <v>8</v>
      </c>
      <c r="H5" s="1" t="s">
        <v>9</v>
      </c>
      <c r="I5" s="1" t="s">
        <v>42</v>
      </c>
      <c r="J5" s="1" t="s">
        <v>10</v>
      </c>
    </row>
    <row r="6" spans="1:13" ht="57.75" customHeight="1" x14ac:dyDescent="0.25">
      <c r="A6" s="14">
        <v>1</v>
      </c>
      <c r="B6" s="33" t="s">
        <v>109</v>
      </c>
      <c r="C6" s="38" t="s">
        <v>346</v>
      </c>
      <c r="D6" s="34" t="s">
        <v>347</v>
      </c>
      <c r="E6" s="22" t="s">
        <v>350</v>
      </c>
      <c r="F6" s="39" t="s">
        <v>60</v>
      </c>
      <c r="G6" s="49">
        <v>65000000</v>
      </c>
      <c r="H6" s="39" t="s">
        <v>348</v>
      </c>
      <c r="I6" s="39" t="s">
        <v>349</v>
      </c>
      <c r="J6" s="39" t="s">
        <v>46</v>
      </c>
    </row>
    <row r="7" spans="1:13" ht="46.5" customHeight="1" x14ac:dyDescent="0.25">
      <c r="A7" s="14">
        <v>2</v>
      </c>
      <c r="B7" s="33" t="s">
        <v>84</v>
      </c>
      <c r="C7" s="38" t="s">
        <v>346</v>
      </c>
      <c r="D7" s="34" t="s">
        <v>351</v>
      </c>
      <c r="E7" s="22" t="s">
        <v>352</v>
      </c>
      <c r="F7" s="39" t="s">
        <v>60</v>
      </c>
      <c r="G7" s="60" t="s">
        <v>98</v>
      </c>
      <c r="H7" s="44" t="s">
        <v>353</v>
      </c>
      <c r="I7" s="39" t="s">
        <v>354</v>
      </c>
      <c r="J7" s="39" t="s">
        <v>46</v>
      </c>
    </row>
    <row r="8" spans="1:13" ht="42.75" customHeight="1" x14ac:dyDescent="0.25">
      <c r="A8" s="14">
        <v>3</v>
      </c>
      <c r="B8" s="33" t="s">
        <v>84</v>
      </c>
      <c r="C8" s="56" t="s">
        <v>355</v>
      </c>
      <c r="D8" s="29" t="s">
        <v>356</v>
      </c>
      <c r="E8" s="30" t="s">
        <v>357</v>
      </c>
      <c r="F8" s="39" t="s">
        <v>60</v>
      </c>
      <c r="G8" s="49">
        <v>50000000</v>
      </c>
      <c r="H8" s="39" t="s">
        <v>128</v>
      </c>
      <c r="I8" s="39" t="s">
        <v>358</v>
      </c>
      <c r="J8" s="39" t="s">
        <v>382</v>
      </c>
      <c r="L8" s="58"/>
      <c r="M8" s="58"/>
    </row>
    <row r="9" spans="1:13" ht="42.75" customHeight="1" x14ac:dyDescent="0.25">
      <c r="A9" s="14">
        <v>4</v>
      </c>
      <c r="B9" s="33" t="s">
        <v>84</v>
      </c>
      <c r="C9" s="56" t="s">
        <v>361</v>
      </c>
      <c r="D9" s="29" t="s">
        <v>362</v>
      </c>
      <c r="E9" s="30" t="s">
        <v>363</v>
      </c>
      <c r="F9" s="39" t="s">
        <v>60</v>
      </c>
      <c r="G9" s="49">
        <v>40000000</v>
      </c>
      <c r="H9" s="39" t="s">
        <v>128</v>
      </c>
      <c r="I9" s="39" t="s">
        <v>364</v>
      </c>
      <c r="J9" s="39" t="s">
        <v>46</v>
      </c>
      <c r="L9" s="58"/>
      <c r="M9" s="58"/>
    </row>
    <row r="10" spans="1:13" ht="57.75" customHeight="1" x14ac:dyDescent="0.25">
      <c r="A10" s="14">
        <v>5</v>
      </c>
      <c r="B10" s="33" t="s">
        <v>100</v>
      </c>
      <c r="C10" s="56" t="s">
        <v>365</v>
      </c>
      <c r="D10" s="29" t="s">
        <v>366</v>
      </c>
      <c r="E10" s="30" t="s">
        <v>367</v>
      </c>
      <c r="F10" s="39" t="s">
        <v>368</v>
      </c>
      <c r="G10" s="60" t="s">
        <v>98</v>
      </c>
      <c r="H10" s="39" t="s">
        <v>165</v>
      </c>
      <c r="I10" s="39" t="s">
        <v>369</v>
      </c>
      <c r="J10" s="39" t="s">
        <v>46</v>
      </c>
      <c r="L10" s="58"/>
      <c r="M10" s="58"/>
    </row>
    <row r="11" spans="1:13" ht="42.75" customHeight="1" x14ac:dyDescent="0.25">
      <c r="A11" s="14">
        <v>6</v>
      </c>
      <c r="B11" s="33" t="s">
        <v>62</v>
      </c>
      <c r="C11" s="56" t="s">
        <v>370</v>
      </c>
      <c r="D11" s="29" t="s">
        <v>371</v>
      </c>
      <c r="E11" s="30" t="s">
        <v>372</v>
      </c>
      <c r="F11" s="39" t="s">
        <v>60</v>
      </c>
      <c r="G11" s="49">
        <v>56000000</v>
      </c>
      <c r="H11" s="39" t="s">
        <v>128</v>
      </c>
      <c r="I11" s="39" t="s">
        <v>373</v>
      </c>
      <c r="J11" s="39" t="s">
        <v>46</v>
      </c>
      <c r="L11" s="58"/>
      <c r="M11" s="58"/>
    </row>
    <row r="12" spans="1:13" ht="73.5" customHeight="1" x14ac:dyDescent="0.25">
      <c r="A12" s="14">
        <v>7</v>
      </c>
      <c r="B12" s="33" t="s">
        <v>62</v>
      </c>
      <c r="C12" s="56" t="s">
        <v>374</v>
      </c>
      <c r="D12" s="29" t="s">
        <v>375</v>
      </c>
      <c r="E12" s="30" t="s">
        <v>376</v>
      </c>
      <c r="F12" s="39" t="s">
        <v>368</v>
      </c>
      <c r="G12" s="60" t="s">
        <v>98</v>
      </c>
      <c r="H12" s="39" t="s">
        <v>165</v>
      </c>
      <c r="I12" s="39" t="s">
        <v>377</v>
      </c>
      <c r="J12" s="39" t="s">
        <v>46</v>
      </c>
      <c r="L12" s="58"/>
      <c r="M12" s="58"/>
    </row>
    <row r="13" spans="1:13" x14ac:dyDescent="0.25">
      <c r="A13" s="76" t="s">
        <v>11</v>
      </c>
      <c r="B13" s="77"/>
      <c r="C13" s="77"/>
      <c r="D13" s="77"/>
      <c r="E13" s="77"/>
      <c r="F13" s="78"/>
      <c r="G13" s="79">
        <f>SUM(G6:G12)</f>
        <v>211000000</v>
      </c>
      <c r="H13" s="80"/>
      <c r="I13" s="5"/>
      <c r="J13" s="6"/>
    </row>
    <row r="14" spans="1:13" x14ac:dyDescent="0.25">
      <c r="A14" s="2"/>
      <c r="B14" s="2"/>
      <c r="C14" s="2"/>
      <c r="D14" s="2"/>
      <c r="E14" s="2"/>
      <c r="F14" s="2"/>
      <c r="G14" s="3"/>
      <c r="H14" s="3"/>
      <c r="I14" s="3"/>
      <c r="J14" s="3"/>
    </row>
    <row r="15" spans="1:13" ht="15.75" x14ac:dyDescent="0.25">
      <c r="H15" s="75" t="s">
        <v>299</v>
      </c>
      <c r="I15" s="75"/>
      <c r="J15" s="75"/>
    </row>
    <row r="16" spans="1:13" ht="15.75" x14ac:dyDescent="0.25">
      <c r="H16" s="74" t="s">
        <v>15</v>
      </c>
      <c r="I16" s="74"/>
      <c r="J16" s="74"/>
    </row>
    <row r="17" spans="8:10" ht="15.75" x14ac:dyDescent="0.25">
      <c r="H17" s="74" t="s">
        <v>16</v>
      </c>
      <c r="I17" s="74"/>
      <c r="J17" s="74"/>
    </row>
    <row r="18" spans="8:10" ht="15.75" x14ac:dyDescent="0.25">
      <c r="H18" s="74" t="s">
        <v>12</v>
      </c>
      <c r="I18" s="74"/>
      <c r="J18" s="74"/>
    </row>
    <row r="19" spans="8:10" ht="15.75" x14ac:dyDescent="0.25">
      <c r="H19" s="74" t="s">
        <v>38</v>
      </c>
      <c r="I19" s="74"/>
      <c r="J19" s="74"/>
    </row>
    <row r="20" spans="8:10" ht="15.75" x14ac:dyDescent="0.25">
      <c r="H20" s="75"/>
      <c r="I20" s="75"/>
      <c r="J20" s="75"/>
    </row>
    <row r="21" spans="8:10" ht="15.75" x14ac:dyDescent="0.25">
      <c r="H21" s="75"/>
      <c r="I21" s="75"/>
      <c r="J21" s="75"/>
    </row>
    <row r="22" spans="8:10" ht="15.75" x14ac:dyDescent="0.25">
      <c r="H22" s="75"/>
      <c r="I22" s="75"/>
      <c r="J22" s="75"/>
    </row>
    <row r="23" spans="8:10" ht="15.75" x14ac:dyDescent="0.25">
      <c r="H23" s="75"/>
      <c r="I23" s="75"/>
      <c r="J23" s="75"/>
    </row>
    <row r="24" spans="8:10" ht="15.75" x14ac:dyDescent="0.25">
      <c r="H24" s="74" t="s">
        <v>13</v>
      </c>
      <c r="I24" s="74"/>
      <c r="J24" s="74"/>
    </row>
    <row r="25" spans="8:10" ht="15.75" x14ac:dyDescent="0.25">
      <c r="H25" s="74" t="s">
        <v>14</v>
      </c>
      <c r="I25" s="74"/>
      <c r="J25" s="74"/>
    </row>
  </sheetData>
  <mergeCells count="16">
    <mergeCell ref="H15:J15"/>
    <mergeCell ref="A1:J1"/>
    <mergeCell ref="A2:J2"/>
    <mergeCell ref="A3:J3"/>
    <mergeCell ref="A13:F13"/>
    <mergeCell ref="G13:H13"/>
    <mergeCell ref="H22:J22"/>
    <mergeCell ref="H23:J23"/>
    <mergeCell ref="H24:J24"/>
    <mergeCell ref="H25:J25"/>
    <mergeCell ref="H16:J16"/>
    <mergeCell ref="H17:J17"/>
    <mergeCell ref="H18:J18"/>
    <mergeCell ref="H19:J19"/>
    <mergeCell ref="H20:J20"/>
    <mergeCell ref="H21:J21"/>
  </mergeCells>
  <phoneticPr fontId="13" type="noConversion"/>
  <pageMargins left="0.7" right="0.7" top="0.75" bottom="0.75" header="0.3" footer="0.3"/>
  <pageSetup paperSize="5" scale="80" orientation="landscape" horizontalDpi="4294967293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2</vt:i4>
      </vt:variant>
    </vt:vector>
  </HeadingPairs>
  <TitlesOfParts>
    <vt:vector size="17" baseType="lpstr">
      <vt:lpstr>JAN</vt:lpstr>
      <vt:lpstr>FEB</vt:lpstr>
      <vt:lpstr>MARET</vt:lpstr>
      <vt:lpstr>APRIL </vt:lpstr>
      <vt:lpstr>MEI</vt:lpstr>
      <vt:lpstr>JUNI</vt:lpstr>
      <vt:lpstr>JULI</vt:lpstr>
      <vt:lpstr>AGUSTUS</vt:lpstr>
      <vt:lpstr>SEPTEMBER</vt:lpstr>
      <vt:lpstr>OKTOBER</vt:lpstr>
      <vt:lpstr>NOVEMBER</vt:lpstr>
      <vt:lpstr>DESEMBER </vt:lpstr>
      <vt:lpstr>rekap kebakaran</vt:lpstr>
      <vt:lpstr>rekap penyebab kebakaran detail</vt:lpstr>
      <vt:lpstr>Rekap Kerugian</vt:lpstr>
      <vt:lpstr>'Rekap Kerugian'!Print_Area</vt:lpstr>
      <vt:lpstr>'rekap penyebab kebakaran detail'!Print_Area</vt:lpstr>
    </vt:vector>
  </TitlesOfParts>
  <Company>Deftones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DAMKAR</dc:creator>
  <cp:lastModifiedBy>Ikhwah</cp:lastModifiedBy>
  <cp:lastPrinted>2025-08-06T04:43:17Z</cp:lastPrinted>
  <dcterms:created xsi:type="dcterms:W3CDTF">2021-01-06T00:35:33Z</dcterms:created>
  <dcterms:modified xsi:type="dcterms:W3CDTF">2026-02-12T07:50:36Z</dcterms:modified>
</cp:coreProperties>
</file>